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160" windowWidth="19200" windowHeight="4815" firstSheet="12" activeTab="15"/>
  </bookViews>
  <sheets>
    <sheet name="1.โครงการเสริมสร้างเอกลักษณ์ฯ" sheetId="4" r:id="rId1"/>
    <sheet name="2.โครงการพัฒนาและยกระดับฯ" sheetId="11" r:id="rId2"/>
    <sheet name="3.โครงการส่งเสริมการท่องเที่ยวฯ" sheetId="12" r:id="rId3"/>
    <sheet name="4.โครงการนวัตกรรมต่อยอดฯ" sheetId="13" r:id="rId4"/>
    <sheet name="5.โครงการยกระดับหัตถกรรมฯ" sheetId="14" r:id="rId5"/>
    <sheet name="6.โครงการโรงงานต้นแบบอุทยานฯ" sheetId="15" r:id="rId6"/>
    <sheet name="7.โครงการเสริมสร้างศักยภาพผู้ปร" sheetId="16" r:id="rId7"/>
    <sheet name="8.โครงการพัฒนาผู้ประกอบการฯ" sheetId="17" r:id="rId8"/>
    <sheet name="9.โครงการส่งเสริมการค้าฯ" sheetId="18" r:id="rId9"/>
    <sheet name="10.โครงการ Lanna Expo" sheetId="19" r:id="rId10"/>
    <sheet name="11.โครงการพัฒนาและปรับปรุงฯ" sheetId="20" r:id="rId11"/>
    <sheet name="12.โครงการเสริมสร้างศักยภาพบุคค" sheetId="21" r:id="rId12"/>
    <sheet name="13.โครงการยกระดับการแข่งขันฯ" sheetId="22" r:id="rId13"/>
    <sheet name="14.โครงการอนุรักษ์ฯ" sheetId="23" r:id="rId14"/>
    <sheet name="15.โครงการแก้ไขปัญหาหมอกควัน" sheetId="24" r:id="rId15"/>
    <sheet name="16.โครงการปรับตัวและรับมือฯ" sheetId="25" r:id="rId16"/>
  </sheets>
  <definedNames>
    <definedName name="_xlnm.Print_Area" localSheetId="0">'1.โครงการเสริมสร้างเอกลักษณ์ฯ'!$A$1:$I$19</definedName>
    <definedName name="_xlnm.Print_Area" localSheetId="9">'10.โครงการ Lanna Expo'!$A$1:$J$18</definedName>
    <definedName name="_xlnm.Print_Area" localSheetId="10">'11.โครงการพัฒนาและปรับปรุงฯ'!$A$1:$I$14</definedName>
    <definedName name="_xlnm.Print_Area" localSheetId="11">'12.โครงการเสริมสร้างศักยภาพบุคค'!$A$1:$I$13</definedName>
    <definedName name="_xlnm.Print_Area" localSheetId="12">'13.โครงการยกระดับการแข่งขันฯ'!$A$1:$J$17</definedName>
    <definedName name="_xlnm.Print_Area" localSheetId="13">'14.โครงการอนุรักษ์ฯ'!$A$1:$J$13</definedName>
    <definedName name="_xlnm.Print_Area" localSheetId="14">'15.โครงการแก้ไขปัญหาหมอกควัน'!$A$1:$I$12</definedName>
    <definedName name="_xlnm.Print_Area" localSheetId="15">'16.โครงการปรับตัวและรับมือฯ'!$A$1:$J$13</definedName>
    <definedName name="_xlnm.Print_Area" localSheetId="1">'2.โครงการพัฒนาและยกระดับฯ'!$A$1:$J$39</definedName>
    <definedName name="_xlnm.Print_Area" localSheetId="2">'3.โครงการส่งเสริมการท่องเที่ยวฯ'!$A$1:$J$13</definedName>
    <definedName name="_xlnm.Print_Area" localSheetId="3">'4.โครงการนวัตกรรมต่อยอดฯ'!$A$1:$J$12</definedName>
    <definedName name="_xlnm.Print_Area" localSheetId="5">'6.โครงการโรงงานต้นแบบอุทยานฯ'!$A$1:$I$16</definedName>
    <definedName name="_xlnm.Print_Area" localSheetId="6">'7.โครงการเสริมสร้างศักยภาพผู้ปร'!$A$1:$J$17</definedName>
    <definedName name="_xlnm.Print_Area" localSheetId="7">'8.โครงการพัฒนาผู้ประกอบการฯ'!$A$1:$J$16</definedName>
    <definedName name="_xlnm.Print_Area" localSheetId="8">'9.โครงการส่งเสริมการค้าฯ'!$A$1:$J$13</definedName>
    <definedName name="_xlnm.Print_Titles" localSheetId="0">'1.โครงการเสริมสร้างเอกลักษณ์ฯ'!$2:$3</definedName>
    <definedName name="_xlnm.Print_Titles" localSheetId="1">'2.โครงการพัฒนาและยกระดับฯ'!$3:$4</definedName>
  </definedNames>
  <calcPr calcId="145621"/>
</workbook>
</file>

<file path=xl/calcChain.xml><?xml version="1.0" encoding="utf-8"?>
<calcChain xmlns="http://schemas.openxmlformats.org/spreadsheetml/2006/main">
  <c r="D5" i="25" l="1"/>
  <c r="D5" i="24"/>
  <c r="D5" i="23"/>
  <c r="D5" i="22"/>
  <c r="D5" i="21"/>
  <c r="D5" i="20"/>
  <c r="D5" i="19"/>
  <c r="D5" i="18"/>
  <c r="D5" i="17"/>
  <c r="D5" i="16"/>
  <c r="D5" i="15"/>
  <c r="D5" i="14"/>
  <c r="D5" i="13"/>
  <c r="D5" i="12"/>
  <c r="D5" i="4"/>
  <c r="D9" i="4"/>
  <c r="D5" i="11" l="1"/>
</calcChain>
</file>

<file path=xl/sharedStrings.xml><?xml version="1.0" encoding="utf-8"?>
<sst xmlns="http://schemas.openxmlformats.org/spreadsheetml/2006/main" count="418" uniqueCount="149">
  <si>
    <t>รายจ่ายลงทุน</t>
  </si>
  <si>
    <t>รายจ่ายประจำ</t>
  </si>
  <si>
    <t>หมวดรายจ่าย</t>
  </si>
  <si>
    <t>สนง.การท่องเที่ยวและกีฬาจังหวัดเชียงใหม่</t>
  </si>
  <si>
    <t>สนง.พัฒนาชุมชนจังหวัดเชียงใหม่</t>
  </si>
  <si>
    <t>สนง.จังหวัดเชียงใหม่</t>
  </si>
  <si>
    <t>สนง.วัฒนธรรมจังหวัดลำพูน</t>
  </si>
  <si>
    <t>สนง.วัฒนธรรมจังหวัดเชียงใหม่</t>
  </si>
  <si>
    <t>รายจ่ายอื่น</t>
  </si>
  <si>
    <t>นายสิทธาฤทธิ์ ปรีดานนท์
ผอ.แขวงทางหลวงเชียงใหม่ที่ 1
091-0245171</t>
  </si>
  <si>
    <t>นายสมหวัง บุญระยอง
โยธาธิการและผังเมืองจังหวัดเชียงใหม่
081-6813232</t>
  </si>
  <si>
    <t>นายภิญโญ เพชรสลับสี 
โยธาธิการและผังเมืองจังหวัดลำพูน
089-5461594</t>
  </si>
  <si>
    <t>นายศักดิ์ชัย คุณานุวัฒน์ชัยเดช
นายอำเภอหางดง
081-8671246</t>
  </si>
  <si>
    <t>นางนิยดา หมื่นอนันต์
พาณิชย์จังหวัดเชียงใหม่
061-4210715</t>
  </si>
  <si>
    <t xml:space="preserve">นางพจนีย์ขจรปรีดานนท์
โยธาธิการและผังเมืองจังหวัดลำปาง
081-8835760  , 093-1314646
</t>
  </si>
  <si>
    <t>โครงการ/กิจกรรม</t>
  </si>
  <si>
    <t xml:space="preserve">สนง.ทรัพยากรธรรมชาติและสิ่งแวดล้อมจังหวัดเชียงใหม่ </t>
  </si>
  <si>
    <t>สนง.อุตสาหกรรมจังหวัดเชียงใหม่</t>
  </si>
  <si>
    <t>สำนักบริหารพื้นที่อนุรักษ์ที่ 16 (เชียงใหม่)</t>
  </si>
  <si>
    <t>สนง.วัฒนธรรมจังหวัดแม่ฮ่องสอน</t>
  </si>
  <si>
    <t>สนง.วัฒนธรรมจังหวัดลำปาง</t>
  </si>
  <si>
    <t>ศูนย์ส่งเสริมอุตสาหกรรมภาคที่ 1</t>
  </si>
  <si>
    <t>แขวงทางหลวงลำพูน</t>
  </si>
  <si>
    <t xml:space="preserve">1.1 กิจกรรมข่วงวัฒนธรรมและมรดกภูมิปัญญาทางวัฒนธรรมล้านนา </t>
  </si>
  <si>
    <t>1. เสริมสร้างเอกลักษณ์และอัตลักษณ์การท่องเที่ยวกลุ่มจังหวัดภาคเหนือตอนบน 1</t>
  </si>
  <si>
    <t xml:space="preserve">1.2 กิจกรรมตามรอยอารยธรรมล้านนาตะวันตกเพื่อการท่องเที่ยวเชิงวัฒนธรรม </t>
  </si>
  <si>
    <t xml:space="preserve">1.3 กิจกรรมสืบสานประเพณีล้านนาฟื้นฟูคุณค่าสู่ชุมชนเพื่อการท่องเที่ยวเชิงวัฒนธรรม  </t>
  </si>
  <si>
    <t xml:space="preserve">1.4 กิจกรรมสานสัมพันธ์วัฒนธรรมชาติพันธุ์ล้านนาสู่อาเซียน </t>
  </si>
  <si>
    <t xml:space="preserve">1.5 กิจกรรมประชาสัมพันธ์และเผยแพร่วัฒนธรรมชาติพันธุ์ </t>
  </si>
  <si>
    <t>2. พัฒนาและยกระดับการท่องเที่ยวพื้นที่กลุ่มจังหวัดภาคเหนือตอนบน 1</t>
  </si>
  <si>
    <t>สนง.การท่องเที่ยวและกีฬาจังหวัดลำพูน</t>
  </si>
  <si>
    <t>สนง.โยธาธิการและผังเมืองจังหวัดลำปาง</t>
  </si>
  <si>
    <t>สนง.โยธาธิการและผังเมืองจังหวัดลำพูน</t>
  </si>
  <si>
    <t>สนง.ป้องกันและบรรเทาสาธารณภัยจังหวัดเชียงใหม่</t>
  </si>
  <si>
    <t>สำนักงานส่งเสริมการปกครองท้องถิ่นจังหวัดแม่ฮ่องสอน</t>
  </si>
  <si>
    <t>แขวงทางหลวงชนบทเชียงใหม่</t>
  </si>
  <si>
    <t>2.6 กิจกรรมการพัฒนาและปรับปรุงเส้นทางเพื่อการท่องเที่ยว งบรวม 47,000,000 บาท แยกเป็นกิจกรรมย่อย ดังนี้</t>
  </si>
  <si>
    <t>แขวงทางหลวงเชียงใหม่ที่ 1</t>
  </si>
  <si>
    <t>3. ส่งเสริมการท่องเที่ยวเมืองสุขภาพของกลุ่มจังหวัดภาคเหนือตอนบน 1</t>
  </si>
  <si>
    <t>3.1 กิจกรรมการส่งเสริมการสร้างมูลค่าเพิ่มและพัฒนาผลิตภัณฑ์ทางการท่องเที่ยวเชิงสุขภาพของกลุ่มจังหวัดภาคเหนือตอนบน 1</t>
  </si>
  <si>
    <t>สนง.สาธารณสุขจังหวัดเชียงใหม่</t>
  </si>
  <si>
    <t>3.2 กิจกรรมส่งเสริมธุรกิจสปาและสุขภาพ (Spa &amp; Wellness)</t>
  </si>
  <si>
    <t>4. นวัตกรรมต่อยอดอุตสาหกรรมสร้างมูลค่าเพิ่มสู่ตลาดสากล (Northern Inno Showcase)</t>
  </si>
  <si>
    <t>กิจกรรมการพัฒนาศักยภาพทางการตลาดและการบริหารจัดการศูนย์แสดงผลิตภัณฑ์นวัตกรรมและเชื่อมโยงตลาด 100 ราย</t>
  </si>
  <si>
    <t>5. ยกระดับหัตถกรรมท้องถิ่นสู่อุตสาหกรรมไลฟ์สไตล์ (Reinvented Craft)</t>
  </si>
  <si>
    <t>5.1 ปรับปรุงอาคารศูนย์อนุรักษ์หัตถกรรมเครื่องเขินภาคเหนือและภูมิทัศน์โดยรอบภายในศูนย์ส่งเสริมอุตสาหกรรมที่ 1</t>
  </si>
  <si>
    <t xml:space="preserve">ศูนย์ส่งเสริมอุตสาหกรรมภาคที่ 1 </t>
  </si>
  <si>
    <t>5.2 ยกระดับหัตถกรรมเครื่องเขินสู่อุตสาหกรรมไลฟ์สไตล์</t>
  </si>
  <si>
    <t>6. โรงงานต้นแบบอุทยานอาหารภาคเหนือ (Northern Thailand Food Valley Pilot Plant)</t>
  </si>
  <si>
    <t xml:space="preserve">6.1 วิเคราะห์ความต้องการศึกษาอนาคตโดยการมองไกล (Foresight) เทคโนโลยีและนวัตกรรมของอุตสาหกรรมเกษตรและอาหารในพื้นที่ภาคเหนือ </t>
  </si>
  <si>
    <t>6.2 ประชาสัมพันธ์โครงการ พร้อมเปิดรับสมัคร (50 กิจการ) และคัดเลือก (25 กิจการ)SMEs ด้านอาหารและเกษตรแปรรูป</t>
  </si>
  <si>
    <t xml:space="preserve">6.3 ให้คำปรึกษาแนะนำเชิงลึกและพัฒนาผลิตภัณฑ์เพื่อจัดทำผลิตภัณฑ์ต้นแบบและบรรจุภัณฑ์ไม่น้อยกว่า 25  ผลิตภัณฑ์ (1 ผลิตภัณฑ์ ต่อ 1 กิจการ) </t>
  </si>
  <si>
    <t xml:space="preserve">6.4 ให้ผู้ประกอบการทดสอบความเป็นไปได้ทางการตลาด ณ โรงงานรับจ้างผลิต (OEM) จำนวนไม่น้อยกว่า 25 กิจการ </t>
  </si>
  <si>
    <t xml:space="preserve">6.5 ศึกษาความเป็นไปได้ทางการตลาด </t>
  </si>
  <si>
    <t>7. เสริมสร้างศักยภาพผู้ประกอบการธุรกิจอาหารด้วยนวัตกรรมแบบเปิด (Open Innovation)</t>
  </si>
  <si>
    <t xml:space="preserve">7.1 ประชาสัมพันธ์ รับสมัคร คัดเลือก </t>
  </si>
  <si>
    <t xml:space="preserve">สนง.อุตสาหกรรมจังหวัดเชียงใหม่ </t>
  </si>
  <si>
    <t xml:space="preserve">7.2 ฝึกอบรมและการเขียนเสนอโครงการเพื่อเสริมสร้างศักยภาพผู้ประกอบการธุรกิจอาหาร </t>
  </si>
  <si>
    <t xml:space="preserve">7.3 พัฒนาและยกระดับรูปลักษณ์สินค้าด้วยบรรจุภัณฑ์เพื่อตอบสนองตลาดต่างประเทศ ผู้ประกอบการไม่น้อยกว่า 20 ราย </t>
  </si>
  <si>
    <t xml:space="preserve">7.4 จัดแสดงสินค้านวัตกรรมการเจรจาจับคู่ธุรกิจ ทั้งในและต่างประเทศ 20 ราย </t>
  </si>
  <si>
    <t xml:space="preserve">7.5 สร้างเครือข่ายระหว่างผู้ประกอบการธุรกิจอาหารในภาคเหนือ </t>
  </si>
  <si>
    <t xml:space="preserve">7.6 ติดตามและสรุปผลการดำเนินงาน </t>
  </si>
  <si>
    <t>8. พัฒนาผู้ประกอบการกลุ่มจังหวัดภาคเหนือตอนบน 1 สู่การเป็นนักการตลาดสากล</t>
  </si>
  <si>
    <t>8.1 อบรมเพื่อพัฒนาศักยภาพผู้ประกอบการกลุ่มจังหวัดภาคเหนือ 80 คน</t>
  </si>
  <si>
    <t xml:space="preserve">สนง.พาณิชย์จังหวัดเชียงใหม่ </t>
  </si>
  <si>
    <t>8.2 สร้างเครือข่ายทางการค้าและจับคู่เจรจาธุรกิจการค้า</t>
  </si>
  <si>
    <t xml:space="preserve">8.3 ส่งเสริมและขยายตลาดในประเทศ </t>
  </si>
  <si>
    <t>8.4 กิจกรรมประชาสัมพันธ์เพื่อส่งเสริมภาพลักษณ์ผลิตภัณฑ์หัตถกรรมสิ่งทอและแหล่งผลิต</t>
  </si>
  <si>
    <t>สนง.พาณิชย์จังหวัดลำพูน</t>
  </si>
  <si>
    <t>8.5 การบริหารจัดการและติดตามผลการดำเนินงาน</t>
  </si>
  <si>
    <t xml:space="preserve">9. ส่งเสริมการค้า การลงทุนและการพัฒนาหัตถกรรมล้านนา สร้างสรรค์สู่สากล (Lanna Creative Craft) </t>
  </si>
  <si>
    <t xml:space="preserve">9.1 ส่งเสริมหมู่บ้านอัตลักษณ์หัตถกรรมล้านนา สร้างสรรค์สู่สากล : </t>
  </si>
  <si>
    <t xml:space="preserve">9.2 ส่งเสริมและพัฒนาผลิตภัณฑ์ชุมชนสร้างสรรค์ </t>
  </si>
  <si>
    <t>10. จัดงานแสดงสินค้าที่มีศักยภาพเพื่อส่งเสริมการค้าการลงทุนของกลุ่มจังหวัด (Lanna Expo)</t>
  </si>
  <si>
    <t xml:space="preserve">10.1 กิจกรรม Lanna Expo  </t>
  </si>
  <si>
    <t>10.2 การจัดแสดงและจำหน่ายสินค้า OTOP</t>
  </si>
  <si>
    <t xml:space="preserve">10.3 การจัดแสดงและจำหน่ายสินค้าธุรกิจบริการที่มีศักยภาพของกลุ่มจังหวัดภาคเหนือ (กิจกรรม Lanna Health Fair) </t>
  </si>
  <si>
    <t>10.4 งานสร้างสรรค์ปั้นแต่ง แหล่งอาหาร  สร้างมูลค่า พัฒนาสู่สากล (Northern Food Valley)</t>
  </si>
  <si>
    <t xml:space="preserve">10.5 งาน Lanna Handicraft Festival </t>
  </si>
  <si>
    <t>สนง.พาณิชย์จังหวัดเชียงใหม่</t>
  </si>
  <si>
    <t>10.6 งาน Lanna Travel mart</t>
  </si>
  <si>
    <t>สนง.การท่องเที่ยวและกีฬาจังหวัดเชียงใหม่ </t>
  </si>
  <si>
    <t>10.7 สืบสานประเพณีวัฒนธรรมของจังหวัดในกลุ่มจังหวัด</t>
  </si>
  <si>
    <t>11. พัฒนาและปรับปรุงเส้นทางเพื่อส่งเสริมการค้าชายแดน</t>
  </si>
  <si>
    <t>11.1 กิจกรรมก่อสร้างถนนคอนกรีตเสริมเหล็ก สาย มส. 3004 แยกทางหลวงหมายเลข 105 –  บ้านแม่สามแลบ ตำบลสบเมย อำเภอสบเมย จังหวัดแม่ฮ่องสอน ช่วง กม. 62 + 873 ถึง กม. 69 + 873 ระยะทางรวม 7.000 กิโลเมตร พร้อมอุปกรณ์อำนวยความปลอดภัย</t>
  </si>
  <si>
    <t>แขวงทางหลวงชนบทแม่ฮ่องสอน</t>
  </si>
  <si>
    <t>11.2 กิจกรรมปรับปรุงโครงข่ายทางหลวงชนบท สาย บ.ร่องกาด –  บ.หัวฝาย อ.เมือง จ.ลำพูน</t>
  </si>
  <si>
    <t>แขวงทางหลวงชนบทลำพูน</t>
  </si>
  <si>
    <t>11.3 กิจกรรมปรับปรุงโครงข่ายทางหลวงชนบท สายแยกทางหลวงหมายเลข 11 – บ.สะแล่ง อ.เมือง จ.ลำพูน</t>
  </si>
  <si>
    <t>12. เสริมสร้างศักยภาพบุคลากรในระบบธุรกิจเกษตร</t>
  </si>
  <si>
    <t>12.1 กิจกรรมเกษตรทฤษฏีใหม่สืบสานแนวพระราชดำริสู่เกษตรอินทรีย์</t>
  </si>
  <si>
    <t xml:space="preserve">สนง.เกษตรและสหกรณ์จังหวัดเชียงใหม่ </t>
  </si>
  <si>
    <t>12.2 กิจกรรมพัฒนาเกษตรกรทันสมัยรุ่นใหม่ (Young Smart Farmer) กลุ่มจังหวัดภาคเหนือตอนบน 1</t>
  </si>
  <si>
    <t xml:space="preserve">สนง.เกษตรจังหวัดเชียงใหม่ </t>
  </si>
  <si>
    <t>13. ยกระดับการแข่งขันในระบบธุรกิจเกษตร</t>
  </si>
  <si>
    <t>13.1 กิจกรรมยกระดับการผลิตถั่วเหลืองปลอดภัยและสร้างมูลค่าเพิ่มจากผลิตภัณฑ์แปรรูปถั่วเหลืองปลอดภัย</t>
  </si>
  <si>
    <t>สนง.เกษตรจังหวัดแม่ฮ่องสอน</t>
  </si>
  <si>
    <t xml:space="preserve">13.2 กิจกรรมการเสริมสร้างศักยภาพด้านการผลิตและการตลาดไม้ดอกกลุ่มปทุมมา และกระเจียวสู่ตลาดโลก </t>
  </si>
  <si>
    <t>13.3 กิจกรรมยกระดับมาตรฐานการผลิตและเพิ่มมูลค่าน้ำนมโคคุณภาพสูงล้านนาสู่ความยั่งยืน</t>
  </si>
  <si>
    <t>สนง.ปศุสัตว์เขต 5</t>
  </si>
  <si>
    <t>13.4 ส่งเสริมการเลี้ยงเพื่อยกระดับมาตรฐานการผลิตและเพิ่มมูลค่าสินค้าผลิตภัณฑ์แปรรูปจากหมูดำเชียงใหม่เพื่อผลิตเนื้อหมูคุณภาพสูงและพัฒนาอาชีพเกษตรกร</t>
  </si>
  <si>
    <t>13.5 กิจกรรมส่งเสริมการใช้เทคโนโลยีและนวัตกรรมในการเพิ่มมูลค่าผลิตภัณฑ์ทางการเกษตรและอาหาร</t>
  </si>
  <si>
    <t>14. อนุรักษ์ ฟื้นฟู และส่งเสริมการใช้ประโยชน์จากทรัพยากรธรรมชาติอย่างคุ้มค่า</t>
  </si>
  <si>
    <t>14.1 กิจกรรมพัฒนาหมู่บ้านที่เป็นมิตรกับสิ่งแวดล้อม (Eco Village)</t>
  </si>
  <si>
    <t>14.2 กิจกรรมอนุรักษ์ ฟื้นฟู เมืองเก่า กลุ่มภาคเหนือตอนบน 1</t>
  </si>
  <si>
    <t>15. แก้ไขปัญหาหมอกควันและไฟป่าภาคเหนือตอนบน 1</t>
  </si>
  <si>
    <t>กิจกรรมการแก้ไขปัญหาหมอกควันและไฟป่ากลุ่มจังหวัดภาคเหนือตอนบน 1</t>
  </si>
  <si>
    <t>16. ปรับตัวและรับมือกับผลกระทบจากการเปลี่ยนแปลงสภาพภูมิอากาศและสาธารณภัย</t>
  </si>
  <si>
    <t>16..1 กิจกรรมหนึ่งโรงเรียนหนึ่งทีมกู้ชีพกู้ภัย (One school and one search &amp; rescue)</t>
  </si>
  <si>
    <t xml:space="preserve">ศูนย์ป้องกันและบรรเทาสาธารณภัยเขต 10 ลำปาง </t>
  </si>
  <si>
    <t>16.2 กิจกรรมเตรียมพร้อม ซ้อมแผน รู้รับ ปรับตัว</t>
  </si>
  <si>
    <t>2.1.1 กิจกรรมส่งเสริมตลาดการท่องเที่ยวนอกฤดูกาลท่องเที่ยว (Green Season Project)</t>
  </si>
  <si>
    <t>(1) กิจกรรม Lanna Trail Running (LTR 2018)</t>
  </si>
  <si>
    <t>(2) กิจกรรม Lanna Music Festival</t>
  </si>
  <si>
    <t>สนง.จังหวัดแม่ฮ่องสอน</t>
  </si>
  <si>
    <t>(3) กิจกรรมการจัดแสดงดนตรีนานาชาติ Pai Music Festival</t>
  </si>
  <si>
    <t>2.1.2 กิจกรรมร่วมงานไทยเที่ยวไทย</t>
  </si>
  <si>
    <t>2.1.3 กิจกรรม Lanna Expo Caravan (Tourism Handicraft Health and Wellness)</t>
  </si>
  <si>
    <t>2.1.4 กิจกรรมเทศกาลดนตรีในสวน (Garden Music Festival)</t>
  </si>
  <si>
    <t>2.1.5 กิจกรรมส่งเสริมการตลาด Northern long Stay Fair</t>
  </si>
  <si>
    <t>2.1.6 กิจกรรมส่งเสริมอาหารล้านนาฮาลาล (Lanna Halal Food) เพื่อการท่องเที่ยว</t>
  </si>
  <si>
    <t>2.2  กิจกรรมการปรับปรุงและพัฒนาแหล่งท่องเที่ยวในพื้นที่ป่าอนุรักษ์
-กิจกรรมพัฒนาปรับปรุงแหล่งท่องเที่ยวเส้นทางศึกษาธรรมชาติจุดชมวิวและจุดศึกษาธรรมชาติ</t>
  </si>
  <si>
    <t>2.3 กิจกรรม 9 เส้นทางท่องเที่ยวโครงการหลวงพัฒนาต้นน้ำตามรอยพระบาท
-กิจกรรมการประชาสัมพันธ์การท่องเที่ยวโครงการหลวงพัฒนาต้นน้ำตามรอบพระบาท</t>
  </si>
  <si>
    <t>2.4 กิจกรรมการพัฒนาเมืองล้านนาน่ามองบริเวณเมืองเก่าลำปาง ลำพูนและเชียงใหม่
-กิจกรรมการฟื้นฟูและปรับปรุงองค์ประกอบเมืองเพื่อเพิ่มแหล่งท่องเที่ยวเขตเมืองเก่า</t>
  </si>
  <si>
    <t>(1) กิจกรรมการปรับปรุงภูมิทัศน์ถนนสายวัฒนธรรม (ต่อเนื่อง)</t>
  </si>
  <si>
    <t>(2) กิจกรรมการก่อสร้างและปรับปรุงภูมิทัศน์โดยรอบบริเวณหนองบัว ระยะที่ 2</t>
  </si>
  <si>
    <t>(3) กิจกรรมการก่อสร้างอัตลักษณ์ท้องถิ่นเชิงวัฒนธรรมเพื่อส่งเสริมการท่องเที่ยว</t>
  </si>
  <si>
    <t>2.5 กิจกรรมสร้างมาตรฐานความปลอดภัยในแหล่งท่องเที่ยว 
-กิจกรรมประชุมชี้แจง/สร้างความเข้าใจ/แลกเปลี่ยนเรียนรู้</t>
  </si>
  <si>
    <t>2.6.1 กิจกรรมปรับปรุงถนนเพื่อการท่องเที่ยวเลียบสนามบินปาย (สายทาง มส.   ถ 1-0014 บ้านห้วยปู –บ้านน้ำของ ) ตำบลแม่นาเติง อำเภอปาย  จังหวัดแม่ฮ่องสอน
-กิจกรรมบูรณะถนนด้วยแอสฟัลท์ติกคอนกรีต โดยวิธี PAVEMENT IN-PLACE RECYCLING ขนาดกว้างเฉลี่ย 5.50 เมตร และกว้างเฉลี่ย 8.00 เมตร ยาว 2,240 เมตร หนา 0.04 เมตร หรือ มีพื้นที่ไม่น้อยกว่า 17,070 ตารางเมตร</t>
  </si>
  <si>
    <t>2.6.2 กิจกรรมปรับปรุงถนนสายทางเข้าอุทยานแห่งชาติขุนขาน อำเภอสะเมิง จังหวัดเชียงใหม่
-กิจกรรมเสริมความแข็งแรงโครงสร้างทางปรับปรุงเป็นผิวจราจรคอนกรีตเสริมเหล็กหนา 15 ซม.กว้าง 5.00 ม. ไม่มีไหล่ทาง ระยะทาง 1.5 กม. ติดตั้งเครื่องหมายจราจรและอุปกรณ์อำนวยความปลอดภัย พร้อมระบบระบายน้ำ</t>
  </si>
  <si>
    <t>2.6.3 กิจกรรมปรับปรุงทางหลวงเพื่อสนับสนุนการท่องเที่ยวทางหลวงหมายเลข 1192 สายอินทนนท์ – แม่แจ่ม 
-ยกระดับเชื่อมโยงสร้างเครือข่ายท่องเที่ยว กม.9+500-10+275, กม.11+725-13+000, กม.9+500-13+000 ระยะทาง 2.050 กม.</t>
  </si>
  <si>
    <t>2.6.4 กิจกรรมพัฒนาทางหลวงหมายเลข 106 ตอน ห้วยหญ้าไซ-ลี้ จ. ลำพูน (ตอน 1)
-กิจกรรมการพัฒนาโครงสร้างพื้นฐาน (ต้นทาง) ก่อสร้างขยายคันทางเป็นชั้นพิเศษ (4 ช่องทางจราจร) และติดตั้งไฟฟ้า แสงสว่างตามความจำเป็นพร้อมทั้งทำเครื่องหมายจราจรชนิดต่างๆ ระหว่าง กม.46+250-กม.46+750</t>
  </si>
  <si>
    <t>แบบรายงานแผนการดำเนินงานโครงการกลุ่มจังหวัดภาคเหนือตอนบน 1 ประจำปีงบประมาณ พ.ศ. 2562</t>
  </si>
  <si>
    <t>หน่วยดำเนินการ</t>
  </si>
  <si>
    <t>งบประมาณ
(บาท)</t>
  </si>
  <si>
    <t>ร่าง TOR และราคากลาง</t>
  </si>
  <si>
    <t>ประกาศเชิญชวน</t>
  </si>
  <si>
    <t>ได้ผู้ชนะ</t>
  </si>
  <si>
    <t>ลงนามสัญญา</t>
  </si>
  <si>
    <t>รายละเอียดเพิ่มเติม</t>
  </si>
  <si>
    <t>แผนการดำเนินงาน 
(ให้ระบุ วัน/เดือน/ปี)</t>
  </si>
  <si>
    <t>1.4.1 แลกเปลี่ยนวัฒนธรรมของกลุ่มชาติพันธุ์ล้านนนา 4 จังหวัด 5 ด้าน ได้แก่ ด้านการแต่งกาย ด้านภาษา ด้านอาหาร ด้านศิลปะการแสดง ด้านภูมิปัญญา</t>
  </si>
  <si>
    <t xml:space="preserve">1.4.2  มหกรรมวัฒนธรรมชาติพันธุ์ล้านนา ประกอบด้วย กลุ่มชาติพันธุ์ล้านนาฯ </t>
  </si>
  <si>
    <t xml:space="preserve">2.1 กิจกรรมส่งเสริมการขยายตลาดท่องเที่ยวกลุ่มจังหวัดภาคเหนือตอนบน 1 </t>
  </si>
  <si>
    <t xml:space="preserve">(1) กิจกรรมจัดงาน Northern long Stay Fair </t>
  </si>
  <si>
    <t>(2) กิจกรรมจัดประชุมเพื่อสร้างเครือข่ายธุรกิจ long Stay ในกลุ่มจังหวัดภาคเหนือตอนบน 1 และกลุ่มล้านนา-ภูมิภาคอื่น</t>
  </si>
  <si>
    <t>(3) กิจกรรมการประชาสัมพันธ์เพื่อกระตุ้นเป้าหมายตลาดท่องเที่ยวกลุ่มใหม่ให้เดินทางมาพำนักระยะยาวที่กลุ่มจังหวัดภาคเหนือตอนบน 1</t>
  </si>
  <si>
    <t>(1) กิจกรรมประกวดพ่อครัว (Chef) อาหารล้านนาฮาลาล</t>
  </si>
  <si>
    <t>(2) กิจกรรมสร้างภาพลักษณ์อาหารล้านนาฮาลาลเพื่อการท่องเที่ยว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</si>
</sst>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u/>
      <sz val="12"/>
      <name val="TH SarabunPSK"/>
      <family val="2"/>
    </font>
    <font>
      <sz val="11"/>
      <name val="TH SarabunPSK"/>
      <family val="2"/>
    </font>
    <font>
      <b/>
      <u/>
      <sz val="14"/>
      <name val="TH SarabunPSK"/>
      <family val="2"/>
    </font>
    <font>
      <sz val="9.5"/>
      <name val="TH SarabunPSK"/>
      <family val="2"/>
    </font>
    <font>
      <sz val="13.5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/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3" fontId="3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/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left" vertical="top" wrapText="1"/>
    </xf>
    <xf numFmtId="43" fontId="3" fillId="0" borderId="3" xfId="1" applyFont="1" applyFill="1" applyBorder="1" applyAlignment="1">
      <alignment horizontal="right" vertical="top"/>
    </xf>
    <xf numFmtId="0" fontId="2" fillId="0" borderId="3" xfId="0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right" vertical="top"/>
    </xf>
    <xf numFmtId="0" fontId="2" fillId="0" borderId="3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vertical="top" wrapText="1"/>
    </xf>
    <xf numFmtId="0" fontId="6" fillId="0" borderId="1" xfId="0" applyFont="1" applyFill="1" applyBorder="1"/>
    <xf numFmtId="0" fontId="6" fillId="0" borderId="0" xfId="0" applyFont="1" applyFill="1"/>
    <xf numFmtId="0" fontId="10" fillId="0" borderId="3" xfId="0" applyFont="1" applyFill="1" applyBorder="1" applyAlignment="1">
      <alignment vertical="top" wrapText="1"/>
    </xf>
    <xf numFmtId="0" fontId="3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/>
    </xf>
    <xf numFmtId="43" fontId="13" fillId="0" borderId="1" xfId="1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right" vertical="top"/>
    </xf>
    <xf numFmtId="0" fontId="6" fillId="0" borderId="1" xfId="0" applyFont="1" applyFill="1" applyBorder="1" applyAlignment="1">
      <alignment vertical="top" wrapText="1"/>
    </xf>
    <xf numFmtId="43" fontId="6" fillId="0" borderId="0" xfId="0" applyNumberFormat="1" applyFont="1" applyFill="1" applyAlignment="1">
      <alignment vertical="top"/>
    </xf>
    <xf numFmtId="49" fontId="3" fillId="0" borderId="1" xfId="1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center" vertical="top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vertical="top" wrapText="1"/>
    </xf>
    <xf numFmtId="49" fontId="3" fillId="0" borderId="3" xfId="1" applyNumberFormat="1" applyFont="1" applyFill="1" applyBorder="1" applyAlignment="1">
      <alignment horizontal="right" vertical="top"/>
    </xf>
    <xf numFmtId="49" fontId="3" fillId="0" borderId="1" xfId="1" applyNumberFormat="1" applyFont="1" applyBorder="1" applyAlignment="1">
      <alignment vertical="top"/>
    </xf>
    <xf numFmtId="49" fontId="2" fillId="0" borderId="3" xfId="0" applyNumberFormat="1" applyFont="1" applyFill="1" applyBorder="1" applyAlignment="1">
      <alignment vertical="top" wrapText="1"/>
    </xf>
    <xf numFmtId="49" fontId="11" fillId="0" borderId="1" xfId="0" applyNumberFormat="1" applyFont="1" applyBorder="1" applyAlignment="1">
      <alignment horizontal="left" vertical="top"/>
    </xf>
    <xf numFmtId="49" fontId="12" fillId="0" borderId="1" xfId="0" applyNumberFormat="1" applyFont="1" applyFill="1" applyBorder="1" applyAlignment="1">
      <alignment vertical="top" wrapText="1"/>
    </xf>
    <xf numFmtId="4" fontId="6" fillId="0" borderId="4" xfId="0" applyNumberFormat="1" applyFont="1" applyFill="1" applyBorder="1" applyAlignment="1">
      <alignment horizontal="right" vertical="top"/>
    </xf>
    <xf numFmtId="49" fontId="2" fillId="0" borderId="1" xfId="0" applyNumberFormat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>
      <alignment horizontal="right" vertical="top"/>
    </xf>
    <xf numFmtId="49" fontId="11" fillId="0" borderId="3" xfId="0" applyNumberFormat="1" applyFont="1" applyFill="1" applyBorder="1" applyAlignment="1">
      <alignment horizontal="left" vertical="top" wrapText="1"/>
    </xf>
    <xf numFmtId="43" fontId="6" fillId="3" borderId="1" xfId="1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right" vertical="top"/>
    </xf>
    <xf numFmtId="49" fontId="4" fillId="3" borderId="1" xfId="0" applyNumberFormat="1" applyFont="1" applyFill="1" applyBorder="1" applyAlignment="1">
      <alignment vertical="top" wrapText="1"/>
    </xf>
    <xf numFmtId="49" fontId="6" fillId="3" borderId="6" xfId="1" applyNumberFormat="1" applyFont="1" applyFill="1" applyBorder="1" applyAlignment="1">
      <alignment horizontal="center" vertical="top"/>
    </xf>
    <xf numFmtId="49" fontId="6" fillId="3" borderId="7" xfId="1" applyNumberFormat="1" applyFont="1" applyFill="1" applyBorder="1" applyAlignment="1">
      <alignment horizontal="center" vertical="top"/>
    </xf>
    <xf numFmtId="49" fontId="6" fillId="3" borderId="5" xfId="1" applyNumberFormat="1" applyFont="1" applyFill="1" applyBorder="1" applyAlignment="1">
      <alignment horizontal="center" vertical="top"/>
    </xf>
    <xf numFmtId="49" fontId="3" fillId="3" borderId="6" xfId="1" applyNumberFormat="1" applyFont="1" applyFill="1" applyBorder="1" applyAlignment="1">
      <alignment horizontal="center" vertical="top"/>
    </xf>
    <xf numFmtId="49" fontId="3" fillId="3" borderId="7" xfId="1" applyNumberFormat="1" applyFont="1" applyFill="1" applyBorder="1" applyAlignment="1">
      <alignment horizontal="center" vertical="top"/>
    </xf>
    <xf numFmtId="49" fontId="3" fillId="3" borderId="5" xfId="1" applyNumberFormat="1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top"/>
    </xf>
    <xf numFmtId="43" fontId="3" fillId="3" borderId="7" xfId="1" applyFont="1" applyFill="1" applyBorder="1" applyAlignment="1">
      <alignment horizontal="center" vertical="top"/>
    </xf>
    <xf numFmtId="43" fontId="3" fillId="3" borderId="5" xfId="1" applyFont="1" applyFill="1" applyBorder="1" applyAlignment="1">
      <alignment horizontal="center" vertical="top"/>
    </xf>
    <xf numFmtId="49" fontId="6" fillId="3" borderId="6" xfId="0" applyNumberFormat="1" applyFont="1" applyFill="1" applyBorder="1" applyAlignment="1">
      <alignment horizontal="center" vertical="top"/>
    </xf>
    <xf numFmtId="49" fontId="6" fillId="3" borderId="7" xfId="0" applyNumberFormat="1" applyFont="1" applyFill="1" applyBorder="1" applyAlignment="1">
      <alignment horizontal="center" vertical="top"/>
    </xf>
    <xf numFmtId="49" fontId="6" fillId="3" borderId="5" xfId="0" applyNumberFormat="1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" fontId="6" fillId="3" borderId="6" xfId="0" applyNumberFormat="1" applyFont="1" applyFill="1" applyBorder="1" applyAlignment="1">
      <alignment horizontal="center" vertical="top"/>
    </xf>
    <xf numFmtId="4" fontId="6" fillId="3" borderId="7" xfId="0" applyNumberFormat="1" applyFont="1" applyFill="1" applyBorder="1" applyAlignment="1">
      <alignment horizontal="center" vertical="top"/>
    </xf>
    <xf numFmtId="4" fontId="6" fillId="3" borderId="5" xfId="0" applyNumberFormat="1" applyFont="1" applyFill="1" applyBorder="1" applyAlignment="1">
      <alignment horizontal="center" vertical="top"/>
    </xf>
    <xf numFmtId="43" fontId="6" fillId="3" borderId="6" xfId="1" applyNumberFormat="1" applyFont="1" applyFill="1" applyBorder="1" applyAlignment="1">
      <alignment horizontal="center" vertical="top"/>
    </xf>
    <xf numFmtId="43" fontId="6" fillId="3" borderId="7" xfId="1" applyNumberFormat="1" applyFont="1" applyFill="1" applyBorder="1" applyAlignment="1">
      <alignment horizontal="center" vertical="top"/>
    </xf>
    <xf numFmtId="43" fontId="6" fillId="3" borderId="5" xfId="1" applyNumberFormat="1" applyFont="1" applyFill="1" applyBorder="1" applyAlignment="1">
      <alignment horizontal="center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105838</xdr:rowOff>
    </xdr:from>
    <xdr:to>
      <xdr:col>5</xdr:col>
      <xdr:colOff>762000</xdr:colOff>
      <xdr:row>18</xdr:row>
      <xdr:rowOff>6355</xdr:rowOff>
    </xdr:to>
    <xdr:sp macro="" textlink="">
      <xdr:nvSpPr>
        <xdr:cNvPr id="122" name="กล่องข้อความ 2"/>
        <xdr:cNvSpPr txBox="1">
          <a:spLocks noChangeArrowheads="1"/>
        </xdr:cNvSpPr>
      </xdr:nvSpPr>
      <xdr:spPr bwMode="auto">
        <a:xfrm>
          <a:off x="0" y="6921505"/>
          <a:ext cx="6646333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16 พฤศจิกายน 2561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14</xdr:row>
      <xdr:rowOff>10592</xdr:rowOff>
    </xdr:from>
    <xdr:to>
      <xdr:col>8</xdr:col>
      <xdr:colOff>2280644</xdr:colOff>
      <xdr:row>17</xdr:row>
      <xdr:rowOff>89332</xdr:rowOff>
    </xdr:to>
    <xdr:sp macro="" textlink="">
      <xdr:nvSpPr>
        <xdr:cNvPr id="129" name="กล่องข้อความ 2"/>
        <xdr:cNvSpPr txBox="1">
          <a:spLocks noChangeArrowheads="1"/>
        </xdr:cNvSpPr>
      </xdr:nvSpPr>
      <xdr:spPr bwMode="auto">
        <a:xfrm>
          <a:off x="8889936" y="7101425"/>
          <a:ext cx="2333625" cy="904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105838</xdr:rowOff>
    </xdr:from>
    <xdr:to>
      <xdr:col>5</xdr:col>
      <xdr:colOff>762000</xdr:colOff>
      <xdr:row>17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68723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13</xdr:row>
      <xdr:rowOff>10592</xdr:rowOff>
    </xdr:from>
    <xdr:to>
      <xdr:col>8</xdr:col>
      <xdr:colOff>2280644</xdr:colOff>
      <xdr:row>16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86821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105838</xdr:rowOff>
    </xdr:from>
    <xdr:to>
      <xdr:col>5</xdr:col>
      <xdr:colOff>762000</xdr:colOff>
      <xdr:row>13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63256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9</xdr:row>
      <xdr:rowOff>10592</xdr:rowOff>
    </xdr:from>
    <xdr:to>
      <xdr:col>8</xdr:col>
      <xdr:colOff>2280644</xdr:colOff>
      <xdr:row>12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65066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496358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514456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105838</xdr:rowOff>
    </xdr:from>
    <xdr:to>
      <xdr:col>5</xdr:col>
      <xdr:colOff>762000</xdr:colOff>
      <xdr:row>16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24908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12</xdr:row>
      <xdr:rowOff>10592</xdr:rowOff>
    </xdr:from>
    <xdr:to>
      <xdr:col>8</xdr:col>
      <xdr:colOff>2280644</xdr:colOff>
      <xdr:row>15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43006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588751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606849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105838</xdr:rowOff>
    </xdr:from>
    <xdr:to>
      <xdr:col>5</xdr:col>
      <xdr:colOff>762000</xdr:colOff>
      <xdr:row>11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8872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7</xdr:row>
      <xdr:rowOff>10592</xdr:rowOff>
    </xdr:from>
    <xdr:to>
      <xdr:col>8</xdr:col>
      <xdr:colOff>2280644</xdr:colOff>
      <xdr:row>10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40682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21098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39196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105838</xdr:rowOff>
    </xdr:from>
    <xdr:to>
      <xdr:col>5</xdr:col>
      <xdr:colOff>762000</xdr:colOff>
      <xdr:row>38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645901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34</xdr:row>
      <xdr:rowOff>10592</xdr:rowOff>
    </xdr:from>
    <xdr:to>
      <xdr:col>8</xdr:col>
      <xdr:colOff>2280644</xdr:colOff>
      <xdr:row>37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663999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218704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220514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105838</xdr:rowOff>
    </xdr:from>
    <xdr:to>
      <xdr:col>5</xdr:col>
      <xdr:colOff>762000</xdr:colOff>
      <xdr:row>11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5824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7</xdr:row>
      <xdr:rowOff>10592</xdr:rowOff>
    </xdr:from>
    <xdr:to>
      <xdr:col>8</xdr:col>
      <xdr:colOff>2280644</xdr:colOff>
      <xdr:row>10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7634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03953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22051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105838</xdr:rowOff>
    </xdr:from>
    <xdr:to>
      <xdr:col>5</xdr:col>
      <xdr:colOff>762000</xdr:colOff>
      <xdr:row>15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36205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11</xdr:row>
      <xdr:rowOff>10592</xdr:rowOff>
    </xdr:from>
    <xdr:to>
      <xdr:col>8</xdr:col>
      <xdr:colOff>2280644</xdr:colOff>
      <xdr:row>14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38015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105838</xdr:rowOff>
    </xdr:from>
    <xdr:to>
      <xdr:col>5</xdr:col>
      <xdr:colOff>762000</xdr:colOff>
      <xdr:row>16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59827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12</xdr:row>
      <xdr:rowOff>10592</xdr:rowOff>
    </xdr:from>
    <xdr:to>
      <xdr:col>8</xdr:col>
      <xdr:colOff>2280644</xdr:colOff>
      <xdr:row>15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61637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105838</xdr:rowOff>
    </xdr:from>
    <xdr:to>
      <xdr:col>5</xdr:col>
      <xdr:colOff>762000</xdr:colOff>
      <xdr:row>15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5630338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11</xdr:row>
      <xdr:rowOff>10592</xdr:rowOff>
    </xdr:from>
    <xdr:to>
      <xdr:col>8</xdr:col>
      <xdr:colOff>2280644</xdr:colOff>
      <xdr:row>14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5811317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105838</xdr:rowOff>
    </xdr:from>
    <xdr:to>
      <xdr:col>5</xdr:col>
      <xdr:colOff>762000</xdr:colOff>
      <xdr:row>12</xdr:row>
      <xdr:rowOff>6355</xdr:rowOff>
    </xdr:to>
    <xdr:sp macro="" textlink="">
      <xdr:nvSpPr>
        <xdr:cNvPr id="2" name="กล่องข้อความ 2"/>
        <xdr:cNvSpPr txBox="1">
          <a:spLocks noChangeArrowheads="1"/>
        </xdr:cNvSpPr>
      </xdr:nvSpPr>
      <xdr:spPr bwMode="auto">
        <a:xfrm>
          <a:off x="0" y="5220763"/>
          <a:ext cx="6638925" cy="12816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1. ให้ทุกหน่วยดำเนินการกรอกข้อมูลในส่วนที่รับผิดชอบเท่านั้น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2. ช่อง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“</a:t>
          </a:r>
          <a:r>
            <a:rPr lang="th-TH" sz="1200" b="1">
              <a:effectLst/>
              <a:latin typeface="TH SarabunIT๙"/>
              <a:ea typeface="Calibri"/>
              <a:cs typeface="Cordia New"/>
            </a:rPr>
            <a:t>แผนการดำเนินงาน</a:t>
          </a:r>
          <a:r>
            <a:rPr lang="en-US" sz="1200" b="1">
              <a:effectLst/>
              <a:latin typeface="TH SarabunIT๙"/>
              <a:ea typeface="Calibri"/>
              <a:cs typeface="Cordia New"/>
            </a:rPr>
            <a:t>”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หากหน่วยดำเนินการยังไม่ได้กำหนดระยะเวลา ให้หน่วยดำเนินการระบุเป็นวัน/เดือน/ปีที่คาดการณ์ว่าจะดำเนินการ 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3. หากข้อมูลดังกล่าว (โครงการ/กิจกรรม,หน่วยดำเนินการ,ประเภทรายจ่าย และงบประมาณ) ไม่ถูกต้อง สามารถแจ้งแก้ไขได้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4. ดาวน์โหลดแบบรายงานดังกล่าว ได้ที่ 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http://www.osmnorth-n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1.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moi.go.th/new/index_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2.</a:t>
          </a:r>
          <a:r>
            <a:rPr lang="en-US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Cordia New"/>
            </a:rPr>
            <a:t>php</a:t>
          </a:r>
          <a:r>
            <a:rPr lang="th-TH" sz="1200" b="0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หัวข้อ</a:t>
          </a:r>
          <a:r>
            <a:rPr lang="th-TH" sz="1200" b="1" u="none" strike="noStrike">
              <a:solidFill>
                <a:srgbClr val="0000FF"/>
              </a:solidFill>
              <a:effectLst/>
              <a:latin typeface="TH SarabunPSK"/>
              <a:ea typeface="Calibri"/>
              <a:cs typeface="TH SarabunIT๙"/>
            </a:rPr>
            <a:t> เอกสารเผยแพร่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 u="none" strike="noStrike">
              <a:solidFill>
                <a:srgbClr val="0000FF"/>
              </a:solidFill>
              <a:effectLst/>
              <a:latin typeface="Calibri"/>
              <a:ea typeface="Calibri"/>
              <a:cs typeface="TH SarabunIT๙"/>
            </a:rPr>
            <a:t>5</a:t>
          </a:r>
          <a:r>
            <a:rPr lang="th-TH" sz="1200">
              <a:effectLst/>
              <a:latin typeface="Calibri"/>
              <a:ea typeface="Calibri"/>
              <a:cs typeface="TH SarabunIT๙"/>
            </a:rPr>
            <a:t>. ส่งแบบรายงานดังกล่าวในรูปแบบไฟล์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Excel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ภายในวันที่  16 พฤศจิกายน 2561  ทาง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k.i.r.center@gmail.com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200">
              <a:effectLst/>
              <a:latin typeface="Calibri"/>
              <a:ea typeface="Calibri"/>
              <a:cs typeface="TH SarabunIT๙"/>
            </a:rPr>
            <a:t>6. สอบถามเพิ่มเติม </a:t>
          </a:r>
          <a:r>
            <a:rPr lang="en-US" sz="1200">
              <a:effectLst/>
              <a:latin typeface="TH SarabunIT๙"/>
              <a:ea typeface="Calibri"/>
              <a:cs typeface="Cordia New"/>
            </a:rPr>
            <a:t>:</a:t>
          </a:r>
          <a:r>
            <a:rPr lang="th-TH" sz="1200">
              <a:effectLst/>
              <a:latin typeface="TH SarabunIT๙"/>
              <a:ea typeface="Calibri"/>
              <a:cs typeface="Cordia New"/>
            </a:rPr>
            <a:t> กลุ่มงานบริหารยุทธศาสตร์กลุ่มจังหวัดภาคเหนือตอนบน 1 (กลุ่มติดตามและประเมินผล) โทร. 0 5311 2982 ต่อ 2 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  <xdr:twoCellAnchor>
    <xdr:from>
      <xdr:col>7</xdr:col>
      <xdr:colOff>1026519</xdr:colOff>
      <xdr:row>8</xdr:row>
      <xdr:rowOff>10592</xdr:rowOff>
    </xdr:from>
    <xdr:to>
      <xdr:col>8</xdr:col>
      <xdr:colOff>2280644</xdr:colOff>
      <xdr:row>11</xdr:row>
      <xdr:rowOff>89332</xdr:rowOff>
    </xdr:to>
    <xdr:sp macro="" textlink="">
      <xdr:nvSpPr>
        <xdr:cNvPr id="3" name="กล่องข้อความ 2"/>
        <xdr:cNvSpPr txBox="1">
          <a:spLocks noChangeArrowheads="1"/>
        </xdr:cNvSpPr>
      </xdr:nvSpPr>
      <xdr:spPr bwMode="auto">
        <a:xfrm>
          <a:off x="8884644" y="5401742"/>
          <a:ext cx="2330450" cy="9074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ผู้รายงาน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ตำแหน่ง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หน่วยงาน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  <a:p>
          <a:pPr>
            <a:lnSpc>
              <a:spcPct val="115000"/>
            </a:lnSpc>
            <a:spcAft>
              <a:spcPts val="0"/>
            </a:spcAft>
          </a:pPr>
          <a:r>
            <a:rPr lang="th-TH" sz="1400" b="1">
              <a:effectLst/>
              <a:latin typeface="Calibri"/>
              <a:ea typeface="Calibri"/>
              <a:cs typeface="TH SarabunIT๙"/>
            </a:rPr>
            <a:t>วันที่รายงาน</a:t>
          </a:r>
          <a:r>
            <a:rPr lang="th-TH" sz="1400">
              <a:effectLst/>
              <a:latin typeface="Calibri"/>
              <a:ea typeface="Calibri"/>
              <a:cs typeface="TH SarabunIT๙"/>
            </a:rPr>
            <a:t> ....................................................</a:t>
          </a:r>
          <a:endParaRPr lang="en-US" sz="1100">
            <a:effectLst/>
            <a:latin typeface="Calibri"/>
            <a:ea typeface="Calibri"/>
            <a:cs typeface="Cordi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view="pageBreakPreview" topLeftCell="A13" zoomScale="90" zoomScaleNormal="90" zoomScaleSheetLayoutView="90" workbookViewId="0">
      <selection activeCell="H17" sqref="H17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2.28515625" style="27" customWidth="1"/>
    <col min="12" max="12" width="16.42578125" style="27" customWidth="1"/>
    <col min="13" max="13" width="9.5703125" style="27" customWidth="1"/>
    <col min="14" max="14" width="17.140625" style="27" customWidth="1"/>
    <col min="15" max="15" width="11.42578125" style="27" customWidth="1"/>
    <col min="16" max="16384" width="31.85546875" style="27"/>
  </cols>
  <sheetData>
    <row r="1" spans="1:11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1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1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  <c r="K3" s="37"/>
    </row>
    <row r="4" spans="1:11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  <c r="K4" s="37"/>
    </row>
    <row r="5" spans="1:11" s="25" customFormat="1" ht="28.5" customHeight="1">
      <c r="A5" s="98" t="s">
        <v>24</v>
      </c>
      <c r="B5" s="99"/>
      <c r="C5" s="100"/>
      <c r="D5" s="47">
        <f>SUM(D6:D13)-D10-D11</f>
        <v>34642000</v>
      </c>
      <c r="E5" s="84"/>
      <c r="F5" s="85"/>
      <c r="G5" s="85"/>
      <c r="H5" s="85"/>
      <c r="I5" s="86"/>
      <c r="J5" s="48" t="s">
        <v>9</v>
      </c>
      <c r="K5" s="49"/>
    </row>
    <row r="6" spans="1:11" s="6" customFormat="1" ht="41.25" customHeight="1">
      <c r="A6" s="4" t="s">
        <v>23</v>
      </c>
      <c r="B6" s="45" t="s">
        <v>7</v>
      </c>
      <c r="C6" s="8" t="s">
        <v>1</v>
      </c>
      <c r="D6" s="3">
        <v>4654100</v>
      </c>
      <c r="E6" s="50"/>
      <c r="F6" s="50"/>
      <c r="G6" s="50"/>
      <c r="H6" s="50"/>
      <c r="I6" s="4"/>
      <c r="J6" s="5"/>
    </row>
    <row r="7" spans="1:11" s="6" customFormat="1" ht="42.75" customHeight="1">
      <c r="A7" s="4" t="s">
        <v>25</v>
      </c>
      <c r="B7" s="10" t="s">
        <v>20</v>
      </c>
      <c r="C7" s="8" t="s">
        <v>1</v>
      </c>
      <c r="D7" s="3">
        <v>8982600</v>
      </c>
      <c r="E7" s="50"/>
      <c r="F7" s="50"/>
      <c r="G7" s="55"/>
      <c r="H7" s="50"/>
      <c r="I7" s="4"/>
      <c r="J7" s="5"/>
    </row>
    <row r="8" spans="1:11" s="6" customFormat="1" ht="41.25" customHeight="1">
      <c r="A8" s="4" t="s">
        <v>26</v>
      </c>
      <c r="B8" s="10" t="s">
        <v>6</v>
      </c>
      <c r="C8" s="8" t="s">
        <v>1</v>
      </c>
      <c r="D8" s="3">
        <v>3655300</v>
      </c>
      <c r="E8" s="50"/>
      <c r="F8" s="50"/>
      <c r="G8" s="50"/>
      <c r="H8" s="50"/>
      <c r="I8" s="4"/>
      <c r="J8" s="5"/>
    </row>
    <row r="9" spans="1:11" s="6" customFormat="1" ht="26.25" customHeight="1">
      <c r="A9" s="90" t="s">
        <v>27</v>
      </c>
      <c r="B9" s="91"/>
      <c r="C9" s="92"/>
      <c r="D9" s="3">
        <f>D10+D11</f>
        <v>14000000</v>
      </c>
      <c r="E9" s="87"/>
      <c r="F9" s="88"/>
      <c r="G9" s="88"/>
      <c r="H9" s="88"/>
      <c r="I9" s="89"/>
      <c r="J9" s="5"/>
    </row>
    <row r="10" spans="1:11" s="6" customFormat="1" ht="57" customHeight="1">
      <c r="A10" s="51" t="s">
        <v>141</v>
      </c>
      <c r="B10" s="57" t="s">
        <v>19</v>
      </c>
      <c r="C10" s="8" t="s">
        <v>1</v>
      </c>
      <c r="D10" s="3">
        <v>7000000</v>
      </c>
      <c r="E10" s="50"/>
      <c r="F10" s="50"/>
      <c r="G10" s="50"/>
      <c r="H10" s="50"/>
      <c r="I10" s="4"/>
      <c r="J10" s="5"/>
    </row>
    <row r="11" spans="1:11" s="6" customFormat="1" ht="39.75" customHeight="1">
      <c r="A11" s="51" t="s">
        <v>142</v>
      </c>
      <c r="B11" s="58"/>
      <c r="C11" s="8" t="s">
        <v>1</v>
      </c>
      <c r="D11" s="3">
        <v>7000000</v>
      </c>
      <c r="E11" s="50"/>
      <c r="F11" s="50"/>
      <c r="G11" s="50"/>
      <c r="H11" s="50"/>
      <c r="I11" s="4"/>
      <c r="J11" s="5"/>
    </row>
    <row r="12" spans="1:11" s="6" customFormat="1" ht="42" customHeight="1">
      <c r="A12" s="103" t="s">
        <v>28</v>
      </c>
      <c r="B12" s="105" t="s">
        <v>18</v>
      </c>
      <c r="C12" s="8" t="s">
        <v>1</v>
      </c>
      <c r="D12" s="3">
        <v>600000</v>
      </c>
      <c r="E12" s="50"/>
      <c r="F12" s="50"/>
      <c r="G12" s="50"/>
      <c r="H12" s="50"/>
      <c r="I12" s="52"/>
      <c r="J12" s="5"/>
    </row>
    <row r="13" spans="1:11" s="6" customFormat="1" ht="38.25" customHeight="1">
      <c r="A13" s="104"/>
      <c r="B13" s="106"/>
      <c r="C13" s="1" t="s">
        <v>0</v>
      </c>
      <c r="D13" s="3">
        <v>2750000</v>
      </c>
      <c r="E13" s="50"/>
      <c r="F13" s="50"/>
      <c r="G13" s="50"/>
      <c r="H13" s="50"/>
      <c r="I13" s="52"/>
      <c r="J13" s="5"/>
    </row>
  </sheetData>
  <mergeCells count="13">
    <mergeCell ref="A1:I1"/>
    <mergeCell ref="A12:A13"/>
    <mergeCell ref="B12:B13"/>
    <mergeCell ref="E5:I5"/>
    <mergeCell ref="E9:I9"/>
    <mergeCell ref="A9:C9"/>
    <mergeCell ref="B3:B4"/>
    <mergeCell ref="E3:H3"/>
    <mergeCell ref="A3:A4"/>
    <mergeCell ref="A5:C5"/>
    <mergeCell ref="D3:D4"/>
    <mergeCell ref="C3:C4"/>
    <mergeCell ref="I3:I4"/>
  </mergeCells>
  <printOptions horizontalCentered="1"/>
  <pageMargins left="1.968503937007874E-2" right="1.968503937007874E-2" top="0.39370078740157483" bottom="0.39370078740157483" header="0.31496062992125984" footer="0.31496062992125984"/>
  <pageSetup paperSize="9" scale="8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view="pageBreakPreview" topLeftCell="A9" zoomScale="80" zoomScaleNormal="100" zoomScaleSheetLayoutView="80" workbookViewId="0">
      <selection activeCell="A13" sqref="A13:XFD19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40.5" customHeight="1">
      <c r="A5" s="98" t="s">
        <v>73</v>
      </c>
      <c r="B5" s="99"/>
      <c r="C5" s="100"/>
      <c r="D5" s="59">
        <f>SUM(D6:D12)</f>
        <v>26419000</v>
      </c>
      <c r="E5" s="115"/>
      <c r="F5" s="116"/>
      <c r="G5" s="116"/>
      <c r="H5" s="116"/>
      <c r="I5" s="117"/>
      <c r="J5" s="48" t="s">
        <v>13</v>
      </c>
    </row>
    <row r="6" spans="1:10" s="25" customFormat="1" ht="42.75" customHeight="1">
      <c r="A6" s="45" t="s">
        <v>74</v>
      </c>
      <c r="B6" s="45" t="s">
        <v>5</v>
      </c>
      <c r="C6" s="1" t="s">
        <v>1</v>
      </c>
      <c r="D6" s="3">
        <v>12000000</v>
      </c>
      <c r="E6" s="50"/>
      <c r="F6" s="50"/>
      <c r="G6" s="50"/>
      <c r="H6" s="50"/>
      <c r="I6" s="52"/>
      <c r="J6" s="24"/>
    </row>
    <row r="7" spans="1:10" s="25" customFormat="1" ht="45" customHeight="1">
      <c r="A7" s="44" t="s">
        <v>75</v>
      </c>
      <c r="B7" s="45" t="s">
        <v>4</v>
      </c>
      <c r="C7" s="1" t="s">
        <v>1</v>
      </c>
      <c r="D7" s="3">
        <v>5219000</v>
      </c>
      <c r="E7" s="50"/>
      <c r="F7" s="50"/>
      <c r="G7" s="50"/>
      <c r="H7" s="50"/>
      <c r="I7" s="52"/>
      <c r="J7" s="24"/>
    </row>
    <row r="8" spans="1:10" s="25" customFormat="1" ht="55.5" customHeight="1">
      <c r="A8" s="44" t="s">
        <v>76</v>
      </c>
      <c r="B8" s="45" t="s">
        <v>40</v>
      </c>
      <c r="C8" s="1" t="s">
        <v>1</v>
      </c>
      <c r="D8" s="3">
        <v>2000000</v>
      </c>
      <c r="E8" s="50"/>
      <c r="F8" s="50"/>
      <c r="G8" s="50"/>
      <c r="H8" s="50"/>
      <c r="I8" s="52"/>
      <c r="J8" s="24"/>
    </row>
    <row r="9" spans="1:10" s="25" customFormat="1" ht="40.5" customHeight="1">
      <c r="A9" s="44" t="s">
        <v>77</v>
      </c>
      <c r="B9" s="45" t="s">
        <v>17</v>
      </c>
      <c r="C9" s="1" t="s">
        <v>1</v>
      </c>
      <c r="D9" s="3">
        <v>2000000</v>
      </c>
      <c r="E9" s="50"/>
      <c r="F9" s="50"/>
      <c r="G9" s="50"/>
      <c r="H9" s="50"/>
      <c r="I9" s="52"/>
      <c r="J9" s="24"/>
    </row>
    <row r="10" spans="1:10" s="25" customFormat="1" ht="44.25" customHeight="1">
      <c r="A10" s="44" t="s">
        <v>78</v>
      </c>
      <c r="B10" s="45" t="s">
        <v>79</v>
      </c>
      <c r="C10" s="1" t="s">
        <v>1</v>
      </c>
      <c r="D10" s="3">
        <v>2000000</v>
      </c>
      <c r="E10" s="50"/>
      <c r="F10" s="50"/>
      <c r="G10" s="50"/>
      <c r="H10" s="50"/>
      <c r="I10" s="79"/>
      <c r="J10" s="24"/>
    </row>
    <row r="11" spans="1:10" s="25" customFormat="1" ht="39" customHeight="1">
      <c r="A11" s="44" t="s">
        <v>80</v>
      </c>
      <c r="B11" s="45" t="s">
        <v>81</v>
      </c>
      <c r="C11" s="1" t="s">
        <v>1</v>
      </c>
      <c r="D11" s="3">
        <v>2000000</v>
      </c>
      <c r="E11" s="50"/>
      <c r="F11" s="50"/>
      <c r="G11" s="50"/>
      <c r="H11" s="50"/>
      <c r="I11" s="52"/>
      <c r="J11" s="24"/>
    </row>
    <row r="12" spans="1:10" s="25" customFormat="1" ht="39" customHeight="1">
      <c r="A12" s="44" t="s">
        <v>82</v>
      </c>
      <c r="B12" s="45" t="s">
        <v>7</v>
      </c>
      <c r="C12" s="1" t="s">
        <v>1</v>
      </c>
      <c r="D12" s="3">
        <v>1200000</v>
      </c>
      <c r="E12" s="50"/>
      <c r="F12" s="50"/>
      <c r="G12" s="50"/>
      <c r="H12" s="50"/>
      <c r="I12" s="52"/>
      <c r="J12" s="24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topLeftCell="A4" zoomScale="80" zoomScaleNormal="100" zoomScaleSheetLayoutView="80" workbookViewId="0">
      <selection activeCell="A9" sqref="A9:XFD14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40.5" customHeight="1">
      <c r="A5" s="98" t="s">
        <v>83</v>
      </c>
      <c r="B5" s="99"/>
      <c r="C5" s="100"/>
      <c r="D5" s="59">
        <f>SUM(D6:D8)</f>
        <v>79400000</v>
      </c>
      <c r="E5" s="115"/>
      <c r="F5" s="116"/>
      <c r="G5" s="116"/>
      <c r="H5" s="116"/>
      <c r="I5" s="117"/>
      <c r="J5" s="48" t="s">
        <v>13</v>
      </c>
    </row>
    <row r="6" spans="1:10" s="25" customFormat="1" ht="97.5" customHeight="1">
      <c r="A6" s="44" t="s">
        <v>84</v>
      </c>
      <c r="B6" s="45" t="s">
        <v>85</v>
      </c>
      <c r="C6" s="1" t="s">
        <v>0</v>
      </c>
      <c r="D6" s="3">
        <v>50000000</v>
      </c>
      <c r="E6" s="2">
        <v>0</v>
      </c>
      <c r="F6" s="2">
        <v>0</v>
      </c>
      <c r="G6" s="2">
        <v>0</v>
      </c>
      <c r="H6" s="2">
        <v>0</v>
      </c>
      <c r="I6" s="4"/>
      <c r="J6" s="24"/>
    </row>
    <row r="7" spans="1:10" s="25" customFormat="1" ht="39" customHeight="1">
      <c r="A7" s="44" t="s">
        <v>86</v>
      </c>
      <c r="B7" s="45" t="s">
        <v>87</v>
      </c>
      <c r="C7" s="1" t="s">
        <v>0</v>
      </c>
      <c r="D7" s="3">
        <v>14900000</v>
      </c>
      <c r="E7" s="2">
        <v>0</v>
      </c>
      <c r="F7" s="2">
        <v>0</v>
      </c>
      <c r="G7" s="2">
        <v>0</v>
      </c>
      <c r="H7" s="2">
        <v>0</v>
      </c>
      <c r="I7" s="4"/>
      <c r="J7" s="24"/>
    </row>
    <row r="8" spans="1:10" s="25" customFormat="1" ht="62.25" customHeight="1">
      <c r="A8" s="44" t="s">
        <v>88</v>
      </c>
      <c r="B8" s="45" t="s">
        <v>87</v>
      </c>
      <c r="C8" s="1" t="s">
        <v>0</v>
      </c>
      <c r="D8" s="3">
        <v>14500000</v>
      </c>
      <c r="E8" s="2">
        <v>0</v>
      </c>
      <c r="F8" s="2">
        <v>0</v>
      </c>
      <c r="G8" s="2">
        <v>0</v>
      </c>
      <c r="H8" s="2">
        <v>0</v>
      </c>
      <c r="I8" s="4"/>
      <c r="J8" s="24"/>
    </row>
    <row r="17" spans="2:2">
      <c r="B17" s="27"/>
    </row>
    <row r="18" spans="2:2">
      <c r="B18" s="27"/>
    </row>
    <row r="19" spans="2:2">
      <c r="B19" s="27"/>
    </row>
    <row r="22" spans="2:2">
      <c r="B22" s="27"/>
    </row>
    <row r="23" spans="2:2">
      <c r="B23" s="27"/>
    </row>
    <row r="24" spans="2:2">
      <c r="B24" s="27"/>
    </row>
    <row r="25" spans="2:2">
      <c r="B25" s="27"/>
    </row>
    <row r="28" spans="2:2">
      <c r="B28" s="27"/>
    </row>
    <row r="29" spans="2:2">
      <c r="B29" s="27"/>
    </row>
    <row r="30" spans="2:2">
      <c r="B30" s="27"/>
    </row>
    <row r="31" spans="2:2">
      <c r="B31" s="27"/>
    </row>
    <row r="35" spans="2:2">
      <c r="B35" s="27"/>
    </row>
    <row r="36" spans="2:2">
      <c r="B36" s="27"/>
    </row>
    <row r="37" spans="2:2">
      <c r="B37" s="27"/>
    </row>
    <row r="42" spans="2:2">
      <c r="B42" s="27"/>
    </row>
    <row r="43" spans="2:2">
      <c r="B43" s="27"/>
    </row>
    <row r="44" spans="2:2">
      <c r="B44" s="27"/>
    </row>
    <row r="48" spans="2:2">
      <c r="B48" s="27"/>
    </row>
    <row r="49" spans="2:2">
      <c r="B49" s="27"/>
    </row>
    <row r="50" spans="2:2">
      <c r="B50" s="27"/>
    </row>
    <row r="51" spans="2:2">
      <c r="B51" s="27"/>
    </row>
    <row r="52" spans="2:2">
      <c r="B52" s="27"/>
    </row>
    <row r="53" spans="2:2">
      <c r="B53" s="27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="90" zoomScaleNormal="100" zoomScaleSheetLayoutView="90" workbookViewId="0">
      <selection activeCell="A8" sqref="A8:XFD1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25.5" customHeight="1">
      <c r="A5" s="98" t="s">
        <v>89</v>
      </c>
      <c r="B5" s="99"/>
      <c r="C5" s="100"/>
      <c r="D5" s="59">
        <f>SUM(D6:D7)</f>
        <v>6334800</v>
      </c>
      <c r="E5" s="115"/>
      <c r="F5" s="116"/>
      <c r="G5" s="116"/>
      <c r="H5" s="116"/>
      <c r="I5" s="117"/>
      <c r="J5" s="48" t="s">
        <v>13</v>
      </c>
    </row>
    <row r="6" spans="1:10" s="25" customFormat="1" ht="39" customHeight="1">
      <c r="A6" s="44" t="s">
        <v>90</v>
      </c>
      <c r="B6" s="45" t="s">
        <v>91</v>
      </c>
      <c r="C6" s="1" t="s">
        <v>1</v>
      </c>
      <c r="D6" s="16">
        <v>4334800</v>
      </c>
      <c r="E6" s="50"/>
      <c r="F6" s="50"/>
      <c r="G6" s="50"/>
      <c r="H6" s="50"/>
      <c r="I6" s="81"/>
      <c r="J6" s="24"/>
    </row>
    <row r="7" spans="1:10" s="25" customFormat="1" ht="39.75" customHeight="1">
      <c r="A7" s="44" t="s">
        <v>92</v>
      </c>
      <c r="B7" s="45" t="s">
        <v>93</v>
      </c>
      <c r="C7" s="1" t="s">
        <v>8</v>
      </c>
      <c r="D7" s="16">
        <v>2000000</v>
      </c>
      <c r="E7" s="50"/>
      <c r="F7" s="50"/>
      <c r="G7" s="50"/>
      <c r="H7" s="50"/>
      <c r="I7" s="81"/>
      <c r="J7" s="24"/>
    </row>
    <row r="18" spans="2:2">
      <c r="B18" s="27"/>
    </row>
    <row r="19" spans="2:2">
      <c r="B19" s="27"/>
    </row>
    <row r="20" spans="2:2">
      <c r="B20" s="27"/>
    </row>
    <row r="23" spans="2:2">
      <c r="B23" s="27"/>
    </row>
    <row r="24" spans="2:2">
      <c r="B24" s="27"/>
    </row>
    <row r="25" spans="2:2">
      <c r="B25" s="27"/>
    </row>
    <row r="26" spans="2:2">
      <c r="B26" s="27"/>
    </row>
    <row r="29" spans="2:2">
      <c r="B29" s="27"/>
    </row>
    <row r="30" spans="2:2">
      <c r="B30" s="27"/>
    </row>
    <row r="31" spans="2:2">
      <c r="B31" s="27"/>
    </row>
    <row r="32" spans="2:2">
      <c r="B32" s="27"/>
    </row>
    <row r="36" spans="2:2">
      <c r="B36" s="27"/>
    </row>
    <row r="37" spans="2:2">
      <c r="B37" s="27"/>
    </row>
    <row r="38" spans="2:2">
      <c r="B38" s="27"/>
    </row>
    <row r="43" spans="2:2">
      <c r="B43" s="27"/>
    </row>
    <row r="44" spans="2:2">
      <c r="B44" s="27"/>
    </row>
    <row r="45" spans="2:2">
      <c r="B45" s="27"/>
    </row>
    <row r="49" spans="2:2">
      <c r="B49" s="27"/>
    </row>
    <row r="50" spans="2:2">
      <c r="B50" s="27"/>
    </row>
    <row r="51" spans="2:2">
      <c r="B51" s="27"/>
    </row>
    <row r="52" spans="2:2">
      <c r="B52" s="27"/>
    </row>
    <row r="53" spans="2:2">
      <c r="B53" s="27"/>
    </row>
    <row r="54" spans="2:2">
      <c r="B54" s="27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topLeftCell="A8" zoomScale="80" zoomScaleNormal="100" zoomScaleSheetLayoutView="80" workbookViewId="0">
      <selection activeCell="A12" sqref="A12:XFD17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25.5" customHeight="1">
      <c r="A5" s="98" t="s">
        <v>94</v>
      </c>
      <c r="B5" s="99"/>
      <c r="C5" s="100"/>
      <c r="D5" s="59">
        <f>SUM(D6:D11)</f>
        <v>58399400</v>
      </c>
      <c r="E5" s="82"/>
      <c r="F5" s="82"/>
      <c r="G5" s="82"/>
      <c r="H5" s="82"/>
      <c r="I5" s="83"/>
      <c r="J5" s="48" t="s">
        <v>13</v>
      </c>
    </row>
    <row r="6" spans="1:10" s="25" customFormat="1" ht="49.5" customHeight="1">
      <c r="A6" s="44" t="s">
        <v>95</v>
      </c>
      <c r="B6" s="45" t="s">
        <v>96</v>
      </c>
      <c r="C6" s="1" t="s">
        <v>1</v>
      </c>
      <c r="D6" s="16">
        <v>2731500</v>
      </c>
      <c r="E6" s="50"/>
      <c r="F6" s="50"/>
      <c r="G6" s="50"/>
      <c r="H6" s="50"/>
      <c r="I6" s="81"/>
      <c r="J6" s="24"/>
    </row>
    <row r="7" spans="1:10" s="25" customFormat="1" ht="39" customHeight="1">
      <c r="A7" s="44" t="s">
        <v>97</v>
      </c>
      <c r="B7" s="45" t="s">
        <v>93</v>
      </c>
      <c r="C7" s="1" t="s">
        <v>8</v>
      </c>
      <c r="D7" s="16">
        <v>2000000</v>
      </c>
      <c r="E7" s="50"/>
      <c r="F7" s="50"/>
      <c r="G7" s="50"/>
      <c r="H7" s="50"/>
      <c r="I7" s="81"/>
      <c r="J7" s="24"/>
    </row>
    <row r="8" spans="1:10" s="25" customFormat="1" ht="46.5" customHeight="1">
      <c r="A8" s="103" t="s">
        <v>98</v>
      </c>
      <c r="B8" s="103" t="s">
        <v>99</v>
      </c>
      <c r="C8" s="1" t="s">
        <v>1</v>
      </c>
      <c r="D8" s="16">
        <v>13902200</v>
      </c>
      <c r="E8" s="50"/>
      <c r="F8" s="50"/>
      <c r="G8" s="50"/>
      <c r="H8" s="50"/>
      <c r="I8" s="81"/>
      <c r="J8" s="24"/>
    </row>
    <row r="9" spans="1:10" s="25" customFormat="1" ht="42" customHeight="1">
      <c r="A9" s="104"/>
      <c r="B9" s="104"/>
      <c r="C9" s="1" t="s">
        <v>0</v>
      </c>
      <c r="D9" s="16">
        <v>31402700</v>
      </c>
      <c r="E9" s="50"/>
      <c r="F9" s="50"/>
      <c r="G9" s="50"/>
      <c r="H9" s="50"/>
      <c r="I9" s="81"/>
      <c r="J9" s="24"/>
    </row>
    <row r="10" spans="1:10" s="25" customFormat="1" ht="64.5" customHeight="1">
      <c r="A10" s="44" t="s">
        <v>100</v>
      </c>
      <c r="B10" s="45" t="s">
        <v>99</v>
      </c>
      <c r="C10" s="1" t="s">
        <v>1</v>
      </c>
      <c r="D10" s="16">
        <v>4219000</v>
      </c>
      <c r="E10" s="50"/>
      <c r="F10" s="50"/>
      <c r="G10" s="50"/>
      <c r="H10" s="50"/>
      <c r="I10" s="81"/>
      <c r="J10" s="24"/>
    </row>
    <row r="11" spans="1:10" s="25" customFormat="1" ht="45" customHeight="1">
      <c r="A11" s="44" t="s">
        <v>101</v>
      </c>
      <c r="B11" s="45" t="s">
        <v>21</v>
      </c>
      <c r="C11" s="1" t="s">
        <v>1</v>
      </c>
      <c r="D11" s="16">
        <v>4144000</v>
      </c>
      <c r="E11" s="50"/>
      <c r="F11" s="50"/>
      <c r="G11" s="50"/>
      <c r="H11" s="50"/>
      <c r="I11" s="81"/>
      <c r="J11" s="24"/>
    </row>
  </sheetData>
  <mergeCells count="10">
    <mergeCell ref="A5:C5"/>
    <mergeCell ref="A8:A9"/>
    <mergeCell ref="B8:B9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9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topLeftCell="A4" zoomScale="80" zoomScaleNormal="100" zoomScaleSheetLayoutView="80" workbookViewId="0">
      <selection activeCell="A8" sqref="A8:XFD1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33.75" customHeight="1">
      <c r="A5" s="98" t="s">
        <v>102</v>
      </c>
      <c r="B5" s="99"/>
      <c r="C5" s="100"/>
      <c r="D5" s="59">
        <f>SUM(D6:D7)</f>
        <v>12188600</v>
      </c>
      <c r="E5" s="115"/>
      <c r="F5" s="116"/>
      <c r="G5" s="116"/>
      <c r="H5" s="116"/>
      <c r="I5" s="117"/>
      <c r="J5" s="48" t="s">
        <v>13</v>
      </c>
    </row>
    <row r="6" spans="1:10" s="25" customFormat="1" ht="60.75" customHeight="1">
      <c r="A6" s="44" t="s">
        <v>103</v>
      </c>
      <c r="B6" s="45" t="s">
        <v>16</v>
      </c>
      <c r="C6" s="1" t="s">
        <v>1</v>
      </c>
      <c r="D6" s="16">
        <v>4539800</v>
      </c>
      <c r="E6" s="50"/>
      <c r="F6" s="50"/>
      <c r="G6" s="50"/>
      <c r="H6" s="50"/>
      <c r="I6" s="81"/>
      <c r="J6" s="24"/>
    </row>
    <row r="7" spans="1:10" s="25" customFormat="1" ht="60" customHeight="1">
      <c r="A7" s="44" t="s">
        <v>104</v>
      </c>
      <c r="B7" s="45" t="s">
        <v>16</v>
      </c>
      <c r="C7" s="1" t="s">
        <v>1</v>
      </c>
      <c r="D7" s="16">
        <v>7648800</v>
      </c>
      <c r="E7" s="50"/>
      <c r="F7" s="50"/>
      <c r="G7" s="50"/>
      <c r="H7" s="50"/>
      <c r="I7" s="81"/>
      <c r="J7" s="24"/>
    </row>
    <row r="18" spans="2:2">
      <c r="B18" s="27"/>
    </row>
    <row r="19" spans="2:2">
      <c r="B19" s="27"/>
    </row>
    <row r="20" spans="2:2">
      <c r="B20" s="27"/>
    </row>
    <row r="23" spans="2:2">
      <c r="B23" s="27"/>
    </row>
    <row r="24" spans="2:2">
      <c r="B24" s="27"/>
    </row>
    <row r="25" spans="2:2">
      <c r="B25" s="27"/>
    </row>
    <row r="26" spans="2:2">
      <c r="B26" s="27"/>
    </row>
    <row r="29" spans="2:2">
      <c r="B29" s="27"/>
    </row>
    <row r="30" spans="2:2">
      <c r="B30" s="27"/>
    </row>
    <row r="31" spans="2:2">
      <c r="B31" s="27"/>
    </row>
    <row r="32" spans="2:2">
      <c r="B32" s="27"/>
    </row>
    <row r="36" spans="2:2">
      <c r="B36" s="27"/>
    </row>
    <row r="37" spans="2:2">
      <c r="B37" s="27"/>
    </row>
    <row r="38" spans="2:2">
      <c r="B38" s="27"/>
    </row>
    <row r="43" spans="2:2">
      <c r="B43" s="27"/>
    </row>
    <row r="44" spans="2:2">
      <c r="B44" s="27"/>
    </row>
    <row r="45" spans="2:2">
      <c r="B45" s="27"/>
    </row>
    <row r="49" spans="2:2">
      <c r="B49" s="27"/>
    </row>
    <row r="50" spans="2:2">
      <c r="B50" s="27"/>
    </row>
    <row r="51" spans="2:2">
      <c r="B51" s="27"/>
    </row>
    <row r="52" spans="2:2">
      <c r="B52" s="27"/>
    </row>
    <row r="53" spans="2:2">
      <c r="B53" s="27"/>
    </row>
    <row r="54" spans="2:2">
      <c r="B54" s="27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view="pageBreakPreview" topLeftCell="A3" zoomScale="80" zoomScaleNormal="100" zoomScaleSheetLayoutView="80" workbookViewId="0">
      <selection activeCell="A7" sqref="A7:XFD12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42.75" customHeight="1">
      <c r="A5" s="98" t="s">
        <v>105</v>
      </c>
      <c r="B5" s="99"/>
      <c r="C5" s="100"/>
      <c r="D5" s="59">
        <f>SUM(D6:D6)</f>
        <v>11336700</v>
      </c>
      <c r="E5" s="80"/>
      <c r="F5" s="80"/>
      <c r="G5" s="80"/>
      <c r="H5" s="80"/>
      <c r="I5" s="74"/>
      <c r="J5" s="48" t="s">
        <v>13</v>
      </c>
    </row>
    <row r="6" spans="1:10" s="25" customFormat="1" ht="58.5" customHeight="1">
      <c r="A6" s="44" t="s">
        <v>106</v>
      </c>
      <c r="B6" s="45" t="s">
        <v>16</v>
      </c>
      <c r="C6" s="1" t="s">
        <v>1</v>
      </c>
      <c r="D6" s="16">
        <v>11336700</v>
      </c>
      <c r="E6" s="50"/>
      <c r="F6" s="50"/>
      <c r="G6" s="50"/>
      <c r="H6" s="50"/>
      <c r="I6" s="81"/>
      <c r="J6" s="24"/>
    </row>
  </sheetData>
  <mergeCells count="8">
    <mergeCell ref="A5:C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9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view="pageBreakPreview" topLeftCell="A4" zoomScale="80" zoomScaleNormal="100" zoomScaleSheetLayoutView="80" workbookViewId="0">
      <selection activeCell="H10" sqref="H10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42.75" customHeight="1">
      <c r="A5" s="98" t="s">
        <v>107</v>
      </c>
      <c r="B5" s="99"/>
      <c r="C5" s="100"/>
      <c r="D5" s="59">
        <f>SUM(D6:D7)</f>
        <v>3933000</v>
      </c>
      <c r="E5" s="115"/>
      <c r="F5" s="116"/>
      <c r="G5" s="116"/>
      <c r="H5" s="116"/>
      <c r="I5" s="117"/>
      <c r="J5" s="48" t="s">
        <v>13</v>
      </c>
    </row>
    <row r="6" spans="1:10" s="25" customFormat="1" ht="39.75" customHeight="1">
      <c r="A6" s="44" t="s">
        <v>108</v>
      </c>
      <c r="B6" s="45" t="s">
        <v>109</v>
      </c>
      <c r="C6" s="1" t="s">
        <v>1</v>
      </c>
      <c r="D6" s="16">
        <v>1287900</v>
      </c>
      <c r="E6" s="50"/>
      <c r="F6" s="50"/>
      <c r="G6" s="50"/>
      <c r="H6" s="50"/>
      <c r="I6" s="81"/>
      <c r="J6" s="24"/>
    </row>
    <row r="7" spans="1:10" s="25" customFormat="1" ht="45" customHeight="1">
      <c r="A7" s="44" t="s">
        <v>110</v>
      </c>
      <c r="B7" s="45" t="s">
        <v>109</v>
      </c>
      <c r="C7" s="1" t="s">
        <v>1</v>
      </c>
      <c r="D7" s="16">
        <v>2645100</v>
      </c>
      <c r="E7" s="50"/>
      <c r="F7" s="50"/>
      <c r="G7" s="50"/>
      <c r="H7" s="50"/>
      <c r="I7" s="81"/>
      <c r="J7" s="24"/>
    </row>
    <row r="14" spans="1:10">
      <c r="B14" s="27"/>
    </row>
    <row r="19" spans="2:2">
      <c r="B19" s="27"/>
    </row>
    <row r="20" spans="2:2">
      <c r="B20" s="27"/>
    </row>
    <row r="21" spans="2:2">
      <c r="B21" s="27"/>
    </row>
    <row r="25" spans="2:2">
      <c r="B25" s="27"/>
    </row>
    <row r="26" spans="2:2">
      <c r="B26" s="27"/>
    </row>
    <row r="27" spans="2:2">
      <c r="B27" s="27"/>
    </row>
    <row r="28" spans="2:2">
      <c r="B28" s="27"/>
    </row>
    <row r="29" spans="2:2">
      <c r="B29" s="27"/>
    </row>
    <row r="30" spans="2:2">
      <c r="B30" s="27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31" zoomScale="70" zoomScaleNormal="100" zoomScaleSheetLayoutView="70" workbookViewId="0">
      <selection activeCell="G33" sqref="G3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23.25" customHeight="1">
      <c r="A5" s="98" t="s">
        <v>29</v>
      </c>
      <c r="B5" s="99"/>
      <c r="C5" s="100"/>
      <c r="D5" s="53">
        <f>SUM(D6:D33)</f>
        <v>96544300</v>
      </c>
      <c r="E5" s="110"/>
      <c r="F5" s="111"/>
      <c r="G5" s="111"/>
      <c r="H5" s="111"/>
      <c r="I5" s="112"/>
      <c r="J5" s="24"/>
    </row>
    <row r="6" spans="1:10" s="6" customFormat="1" ht="22.5" customHeight="1">
      <c r="A6" s="90" t="s">
        <v>143</v>
      </c>
      <c r="B6" s="91"/>
      <c r="C6" s="91"/>
      <c r="D6" s="92"/>
      <c r="E6" s="107"/>
      <c r="F6" s="108"/>
      <c r="G6" s="108"/>
      <c r="H6" s="108"/>
      <c r="I6" s="109"/>
      <c r="J6" s="13"/>
    </row>
    <row r="7" spans="1:10" s="6" customFormat="1" ht="23.25" customHeight="1">
      <c r="A7" s="90" t="s">
        <v>111</v>
      </c>
      <c r="B7" s="91"/>
      <c r="C7" s="91"/>
      <c r="D7" s="92"/>
      <c r="E7" s="107"/>
      <c r="F7" s="108"/>
      <c r="G7" s="108"/>
      <c r="H7" s="108"/>
      <c r="I7" s="109"/>
      <c r="J7" s="13"/>
    </row>
    <row r="8" spans="1:10" s="6" customFormat="1" ht="42" customHeight="1">
      <c r="A8" s="4" t="s">
        <v>112</v>
      </c>
      <c r="B8" s="45" t="s">
        <v>30</v>
      </c>
      <c r="C8" s="1" t="s">
        <v>1</v>
      </c>
      <c r="D8" s="3">
        <v>2000000</v>
      </c>
      <c r="E8" s="50"/>
      <c r="F8" s="50"/>
      <c r="G8" s="50"/>
      <c r="H8" s="50"/>
      <c r="I8" s="52"/>
      <c r="J8" s="13"/>
    </row>
    <row r="9" spans="1:10" s="6" customFormat="1" ht="47.25" customHeight="1">
      <c r="A9" s="4" t="s">
        <v>113</v>
      </c>
      <c r="B9" s="45" t="s">
        <v>30</v>
      </c>
      <c r="C9" s="1" t="s">
        <v>1</v>
      </c>
      <c r="D9" s="3">
        <v>1045200</v>
      </c>
      <c r="E9" s="50"/>
      <c r="F9" s="50"/>
      <c r="G9" s="50"/>
      <c r="H9" s="50"/>
      <c r="I9" s="52"/>
      <c r="J9" s="13"/>
    </row>
    <row r="10" spans="1:10" s="6" customFormat="1" ht="47.25" customHeight="1">
      <c r="A10" s="4" t="s">
        <v>115</v>
      </c>
      <c r="B10" s="45" t="s">
        <v>114</v>
      </c>
      <c r="C10" s="1" t="s">
        <v>1</v>
      </c>
      <c r="D10" s="3">
        <v>1900000</v>
      </c>
      <c r="E10" s="50"/>
      <c r="F10" s="50"/>
      <c r="G10" s="50"/>
      <c r="H10" s="50"/>
      <c r="I10" s="52"/>
      <c r="J10" s="13"/>
    </row>
    <row r="11" spans="1:10" s="6" customFormat="1" ht="47.25" customHeight="1">
      <c r="A11" s="4" t="s">
        <v>116</v>
      </c>
      <c r="B11" s="45" t="s">
        <v>3</v>
      </c>
      <c r="C11" s="1" t="s">
        <v>1</v>
      </c>
      <c r="D11" s="3">
        <v>1800000</v>
      </c>
      <c r="E11" s="50"/>
      <c r="F11" s="50"/>
      <c r="G11" s="50"/>
      <c r="H11" s="50"/>
      <c r="I11" s="52"/>
      <c r="J11" s="13"/>
    </row>
    <row r="12" spans="1:10" s="6" customFormat="1" ht="47.25" customHeight="1">
      <c r="A12" s="4" t="s">
        <v>117</v>
      </c>
      <c r="B12" s="45" t="s">
        <v>3</v>
      </c>
      <c r="C12" s="1" t="s">
        <v>1</v>
      </c>
      <c r="D12" s="3">
        <v>3416000</v>
      </c>
      <c r="E12" s="50"/>
      <c r="F12" s="50"/>
      <c r="G12" s="50"/>
      <c r="H12" s="50"/>
      <c r="I12" s="52"/>
      <c r="J12" s="13"/>
    </row>
    <row r="13" spans="1:10" s="6" customFormat="1" ht="47.25" customHeight="1">
      <c r="A13" s="4" t="s">
        <v>118</v>
      </c>
      <c r="B13" s="45" t="s">
        <v>3</v>
      </c>
      <c r="C13" s="1" t="s">
        <v>1</v>
      </c>
      <c r="D13" s="3">
        <v>1000000</v>
      </c>
      <c r="E13" s="50"/>
      <c r="F13" s="50"/>
      <c r="G13" s="50"/>
      <c r="H13" s="50"/>
      <c r="I13" s="52"/>
      <c r="J13" s="13"/>
    </row>
    <row r="14" spans="1:10" s="6" customFormat="1" ht="26.25" customHeight="1">
      <c r="A14" s="90" t="s">
        <v>119</v>
      </c>
      <c r="B14" s="91"/>
      <c r="C14" s="91"/>
      <c r="D14" s="92"/>
      <c r="E14" s="107"/>
      <c r="F14" s="108"/>
      <c r="G14" s="108"/>
      <c r="H14" s="108"/>
      <c r="I14" s="109"/>
      <c r="J14" s="13"/>
    </row>
    <row r="15" spans="1:10" s="6" customFormat="1" ht="41.25" customHeight="1">
      <c r="A15" s="4" t="s">
        <v>144</v>
      </c>
      <c r="B15" s="45" t="s">
        <v>3</v>
      </c>
      <c r="C15" s="1" t="s">
        <v>1</v>
      </c>
      <c r="D15" s="3">
        <v>1400000</v>
      </c>
      <c r="E15" s="50"/>
      <c r="F15" s="50"/>
      <c r="G15" s="50"/>
      <c r="H15" s="50"/>
      <c r="I15" s="52"/>
      <c r="J15" s="13"/>
    </row>
    <row r="16" spans="1:10" s="6" customFormat="1" ht="57.75" customHeight="1">
      <c r="A16" s="4" t="s">
        <v>145</v>
      </c>
      <c r="B16" s="45" t="s">
        <v>3</v>
      </c>
      <c r="C16" s="1" t="s">
        <v>1</v>
      </c>
      <c r="D16" s="3">
        <v>300000</v>
      </c>
      <c r="E16" s="50"/>
      <c r="F16" s="50"/>
      <c r="G16" s="50"/>
      <c r="H16" s="50"/>
      <c r="I16" s="52"/>
      <c r="J16" s="13"/>
    </row>
    <row r="17" spans="1:10" s="6" customFormat="1" ht="61.5" customHeight="1">
      <c r="A17" s="4" t="s">
        <v>146</v>
      </c>
      <c r="B17" s="45" t="s">
        <v>3</v>
      </c>
      <c r="C17" s="1" t="s">
        <v>1</v>
      </c>
      <c r="D17" s="3">
        <v>100000</v>
      </c>
      <c r="E17" s="50"/>
      <c r="F17" s="50"/>
      <c r="G17" s="50"/>
      <c r="H17" s="50"/>
      <c r="I17" s="52"/>
      <c r="J17" s="13"/>
    </row>
    <row r="18" spans="1:10" s="6" customFormat="1" ht="29.25" customHeight="1">
      <c r="A18" s="90" t="s">
        <v>120</v>
      </c>
      <c r="B18" s="91"/>
      <c r="C18" s="91"/>
      <c r="D18" s="92"/>
      <c r="E18" s="107"/>
      <c r="F18" s="108"/>
      <c r="G18" s="108"/>
      <c r="H18" s="108"/>
      <c r="I18" s="109"/>
      <c r="J18" s="13"/>
    </row>
    <row r="19" spans="1:10" s="6" customFormat="1" ht="38.25" customHeight="1">
      <c r="A19" s="4" t="s">
        <v>147</v>
      </c>
      <c r="B19" s="45" t="s">
        <v>3</v>
      </c>
      <c r="C19" s="1" t="s">
        <v>1</v>
      </c>
      <c r="D19" s="3">
        <v>350000</v>
      </c>
      <c r="E19" s="50"/>
      <c r="F19" s="50"/>
      <c r="G19" s="50"/>
      <c r="H19" s="50"/>
      <c r="I19" s="52"/>
      <c r="J19" s="13"/>
    </row>
    <row r="20" spans="1:10" s="6" customFormat="1" ht="36" customHeight="1">
      <c r="A20" s="4" t="s">
        <v>148</v>
      </c>
      <c r="B20" s="45" t="s">
        <v>3</v>
      </c>
      <c r="C20" s="1" t="s">
        <v>1</v>
      </c>
      <c r="D20" s="3">
        <v>150000</v>
      </c>
      <c r="E20" s="50"/>
      <c r="F20" s="50"/>
      <c r="G20" s="50"/>
      <c r="H20" s="50"/>
      <c r="I20" s="52"/>
      <c r="J20" s="13"/>
    </row>
    <row r="21" spans="1:10" s="6" customFormat="1" ht="78" customHeight="1">
      <c r="A21" s="4" t="s">
        <v>121</v>
      </c>
      <c r="B21" s="103" t="s">
        <v>18</v>
      </c>
      <c r="C21" s="8" t="s">
        <v>0</v>
      </c>
      <c r="D21" s="3">
        <v>7000000</v>
      </c>
      <c r="E21" s="50"/>
      <c r="F21" s="50"/>
      <c r="G21" s="50"/>
      <c r="H21" s="50"/>
      <c r="I21" s="60"/>
      <c r="J21" s="13"/>
    </row>
    <row r="22" spans="1:10" s="6" customFormat="1" ht="37.5">
      <c r="A22" s="114" t="s">
        <v>122</v>
      </c>
      <c r="B22" s="113"/>
      <c r="C22" s="1" t="s">
        <v>0</v>
      </c>
      <c r="D22" s="38">
        <v>18258900</v>
      </c>
      <c r="E22" s="50"/>
      <c r="F22" s="50"/>
      <c r="G22" s="50"/>
      <c r="H22" s="50"/>
      <c r="I22" s="61"/>
      <c r="J22" s="13"/>
    </row>
    <row r="23" spans="1:10" s="6" customFormat="1" ht="45" customHeight="1">
      <c r="A23" s="114"/>
      <c r="B23" s="104"/>
      <c r="C23" s="1" t="s">
        <v>1</v>
      </c>
      <c r="D23" s="3">
        <v>2523600</v>
      </c>
      <c r="E23" s="50"/>
      <c r="F23" s="50"/>
      <c r="G23" s="50"/>
      <c r="H23" s="50"/>
      <c r="I23" s="62"/>
      <c r="J23" s="13"/>
    </row>
    <row r="24" spans="1:10" s="6" customFormat="1" ht="41.25" customHeight="1">
      <c r="A24" s="90" t="s">
        <v>123</v>
      </c>
      <c r="B24" s="91"/>
      <c r="C24" s="91"/>
      <c r="D24" s="91"/>
      <c r="E24" s="108"/>
      <c r="F24" s="108"/>
      <c r="G24" s="108"/>
      <c r="H24" s="108"/>
      <c r="I24" s="109"/>
      <c r="J24" s="13"/>
    </row>
    <row r="25" spans="1:10" s="6" customFormat="1" ht="37.5">
      <c r="A25" s="4" t="s">
        <v>124</v>
      </c>
      <c r="B25" s="4" t="s">
        <v>31</v>
      </c>
      <c r="C25" s="1" t="s">
        <v>0</v>
      </c>
      <c r="D25" s="21">
        <v>3134400</v>
      </c>
      <c r="E25" s="63"/>
      <c r="F25" s="63"/>
      <c r="G25" s="63"/>
      <c r="H25" s="64"/>
      <c r="I25" s="65"/>
      <c r="J25" s="13"/>
    </row>
    <row r="26" spans="1:10" s="6" customFormat="1" ht="47.25" customHeight="1">
      <c r="A26" s="22" t="s">
        <v>125</v>
      </c>
      <c r="B26" s="44" t="s">
        <v>32</v>
      </c>
      <c r="C26" s="1" t="s">
        <v>0</v>
      </c>
      <c r="D26" s="3">
        <v>3500000</v>
      </c>
      <c r="E26" s="50"/>
      <c r="F26" s="50"/>
      <c r="G26" s="50"/>
      <c r="H26" s="50"/>
      <c r="I26" s="52"/>
      <c r="J26" s="13"/>
    </row>
    <row r="27" spans="1:10" s="6" customFormat="1" ht="39.75" customHeight="1">
      <c r="A27" s="22" t="s">
        <v>126</v>
      </c>
      <c r="B27" s="44" t="s">
        <v>32</v>
      </c>
      <c r="C27" s="1" t="s">
        <v>0</v>
      </c>
      <c r="D27" s="3">
        <v>1400000</v>
      </c>
      <c r="E27" s="50"/>
      <c r="F27" s="50"/>
      <c r="G27" s="50"/>
      <c r="H27" s="50"/>
      <c r="I27" s="52"/>
      <c r="J27" s="13"/>
    </row>
    <row r="28" spans="1:10" s="6" customFormat="1" ht="64.5" customHeight="1">
      <c r="A28" s="4" t="s">
        <v>127</v>
      </c>
      <c r="B28" s="44" t="s">
        <v>33</v>
      </c>
      <c r="C28" s="8" t="s">
        <v>1</v>
      </c>
      <c r="D28" s="3">
        <v>266200</v>
      </c>
      <c r="E28" s="50"/>
      <c r="F28" s="50"/>
      <c r="G28" s="50"/>
      <c r="H28" s="50"/>
      <c r="I28" s="52"/>
      <c r="J28" s="13"/>
    </row>
    <row r="29" spans="1:10" s="6" customFormat="1" ht="28.5" customHeight="1">
      <c r="A29" s="90" t="s">
        <v>36</v>
      </c>
      <c r="B29" s="91"/>
      <c r="C29" s="91"/>
      <c r="D29" s="91"/>
      <c r="E29" s="108"/>
      <c r="F29" s="108"/>
      <c r="G29" s="108"/>
      <c r="H29" s="108"/>
      <c r="I29" s="109"/>
      <c r="J29" s="13"/>
    </row>
    <row r="30" spans="1:10" s="6" customFormat="1" ht="143.25" customHeight="1">
      <c r="A30" s="4" t="s">
        <v>128</v>
      </c>
      <c r="B30" s="39" t="s">
        <v>34</v>
      </c>
      <c r="C30" s="8" t="s">
        <v>0</v>
      </c>
      <c r="D30" s="3">
        <v>8000000</v>
      </c>
      <c r="E30" s="50"/>
      <c r="F30" s="50"/>
      <c r="G30" s="50"/>
      <c r="H30" s="64"/>
      <c r="I30" s="66"/>
      <c r="J30" s="13"/>
    </row>
    <row r="31" spans="1:10" s="6" customFormat="1" ht="123" customHeight="1">
      <c r="A31" s="45" t="s">
        <v>129</v>
      </c>
      <c r="B31" s="45" t="s">
        <v>35</v>
      </c>
      <c r="C31" s="8" t="s">
        <v>0</v>
      </c>
      <c r="D31" s="3">
        <v>9000000</v>
      </c>
      <c r="E31" s="50"/>
      <c r="F31" s="50"/>
      <c r="G31" s="50"/>
      <c r="H31" s="50"/>
      <c r="I31" s="52"/>
      <c r="J31" s="13"/>
    </row>
    <row r="32" spans="1:10" s="6" customFormat="1" ht="114" customHeight="1">
      <c r="A32" s="45" t="s">
        <v>130</v>
      </c>
      <c r="B32" s="45" t="s">
        <v>37</v>
      </c>
      <c r="C32" s="1" t="s">
        <v>0</v>
      </c>
      <c r="D32" s="3">
        <v>15000000</v>
      </c>
      <c r="E32" s="50"/>
      <c r="F32" s="50"/>
      <c r="G32" s="50"/>
      <c r="H32" s="50"/>
      <c r="I32" s="52"/>
      <c r="J32" s="13"/>
    </row>
    <row r="33" spans="1:10" s="6" customFormat="1" ht="133.5" customHeight="1">
      <c r="A33" s="4" t="s">
        <v>131</v>
      </c>
      <c r="B33" s="45" t="s">
        <v>22</v>
      </c>
      <c r="C33" s="1" t="s">
        <v>0</v>
      </c>
      <c r="D33" s="3">
        <v>15000000</v>
      </c>
      <c r="E33" s="50"/>
      <c r="F33" s="50"/>
      <c r="G33" s="50"/>
      <c r="H33" s="50"/>
      <c r="I33" s="61"/>
      <c r="J33" s="13"/>
    </row>
  </sheetData>
  <mergeCells count="23">
    <mergeCell ref="A1:I1"/>
    <mergeCell ref="A3:A4"/>
    <mergeCell ref="B3:B4"/>
    <mergeCell ref="C3:C4"/>
    <mergeCell ref="D3:D4"/>
    <mergeCell ref="E3:H3"/>
    <mergeCell ref="I3:I4"/>
    <mergeCell ref="A5:C5"/>
    <mergeCell ref="E5:I5"/>
    <mergeCell ref="B21:B23"/>
    <mergeCell ref="A22:A23"/>
    <mergeCell ref="E6:I6"/>
    <mergeCell ref="E7:I7"/>
    <mergeCell ref="A6:D6"/>
    <mergeCell ref="A7:D7"/>
    <mergeCell ref="A14:D14"/>
    <mergeCell ref="E14:I14"/>
    <mergeCell ref="A18:D18"/>
    <mergeCell ref="E18:I18"/>
    <mergeCell ref="A24:D24"/>
    <mergeCell ref="E24:I24"/>
    <mergeCell ref="A29:D29"/>
    <mergeCell ref="E29:I2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3" max="9" man="1"/>
  </rowBreaks>
  <colBreaks count="2" manualBreakCount="2">
    <brk id="9" max="38" man="1"/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="80" zoomScaleNormal="100" zoomScaleSheetLayoutView="80" workbookViewId="0">
      <selection activeCell="A8" sqref="A8:XFD1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27.75" customHeight="1">
      <c r="A5" s="98" t="s">
        <v>38</v>
      </c>
      <c r="B5" s="99"/>
      <c r="C5" s="100"/>
      <c r="D5" s="47">
        <f>SUM(D6:D7)</f>
        <v>8428600</v>
      </c>
      <c r="E5" s="115"/>
      <c r="F5" s="116"/>
      <c r="G5" s="116"/>
      <c r="H5" s="116"/>
      <c r="I5" s="117"/>
      <c r="J5" s="24"/>
    </row>
    <row r="6" spans="1:10" s="6" customFormat="1" ht="59.25" customHeight="1">
      <c r="A6" s="4" t="s">
        <v>39</v>
      </c>
      <c r="B6" s="45" t="s">
        <v>40</v>
      </c>
      <c r="C6" s="8" t="s">
        <v>1</v>
      </c>
      <c r="D6" s="3">
        <v>7157500</v>
      </c>
      <c r="E6" s="50"/>
      <c r="F6" s="50"/>
      <c r="G6" s="50"/>
      <c r="H6" s="50"/>
      <c r="I6" s="67"/>
      <c r="J6" s="13"/>
    </row>
    <row r="7" spans="1:10" s="6" customFormat="1" ht="43.5" customHeight="1">
      <c r="A7" s="4" t="s">
        <v>41</v>
      </c>
      <c r="B7" s="45" t="s">
        <v>3</v>
      </c>
      <c r="C7" s="1" t="s">
        <v>1</v>
      </c>
      <c r="D7" s="3">
        <v>1271100</v>
      </c>
      <c r="E7" s="50"/>
      <c r="F7" s="50"/>
      <c r="G7" s="50"/>
      <c r="H7" s="50"/>
      <c r="I7" s="54"/>
      <c r="J7" s="13"/>
    </row>
    <row r="29" spans="2:2">
      <c r="B29" s="27"/>
    </row>
    <row r="30" spans="2:2">
      <c r="B30" s="27"/>
    </row>
    <row r="31" spans="2:2">
      <c r="B31" s="27"/>
    </row>
    <row r="34" spans="2:2">
      <c r="B34" s="27"/>
    </row>
    <row r="35" spans="2:2">
      <c r="B35" s="27"/>
    </row>
    <row r="36" spans="2:2">
      <c r="B36" s="27"/>
    </row>
    <row r="37" spans="2:2">
      <c r="B37" s="27"/>
    </row>
  </sheetData>
  <mergeCells count="9">
    <mergeCell ref="E5:I5"/>
    <mergeCell ref="A5:C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2" manualBreakCount="2">
    <brk id="10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6" zoomScale="80" zoomScaleNormal="100" zoomScaleSheetLayoutView="80" workbookViewId="0">
      <selection activeCell="H9" sqref="H9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24" customHeight="1">
      <c r="A5" s="98" t="s">
        <v>42</v>
      </c>
      <c r="B5" s="99"/>
      <c r="C5" s="100"/>
      <c r="D5" s="47">
        <f>SUM(D6:D6)</f>
        <v>2764000</v>
      </c>
      <c r="E5" s="115"/>
      <c r="F5" s="116"/>
      <c r="G5" s="116"/>
      <c r="H5" s="116"/>
      <c r="I5" s="117"/>
      <c r="J5" s="24"/>
    </row>
    <row r="6" spans="1:10" s="6" customFormat="1" ht="63.75" customHeight="1">
      <c r="A6" s="4" t="s">
        <v>43</v>
      </c>
      <c r="B6" s="45" t="s">
        <v>21</v>
      </c>
      <c r="C6" s="1" t="s">
        <v>1</v>
      </c>
      <c r="D6" s="3">
        <v>2764000</v>
      </c>
      <c r="E6" s="50"/>
      <c r="F6" s="50"/>
      <c r="G6" s="50"/>
      <c r="H6" s="50"/>
      <c r="I6" s="52"/>
      <c r="J6" s="5" t="s">
        <v>11</v>
      </c>
    </row>
    <row r="14" spans="1:10">
      <c r="B14" s="27"/>
    </row>
    <row r="15" spans="1:10">
      <c r="B15" s="27"/>
    </row>
    <row r="16" spans="1:10">
      <c r="B16" s="27"/>
    </row>
    <row r="19" spans="2:2">
      <c r="B19" s="27"/>
    </row>
    <row r="20" spans="2:2">
      <c r="B20" s="27"/>
    </row>
    <row r="21" spans="2:2">
      <c r="B21" s="27"/>
    </row>
    <row r="22" spans="2:2">
      <c r="B22" s="27"/>
    </row>
  </sheetData>
  <mergeCells count="9">
    <mergeCell ref="A5:C5"/>
    <mergeCell ref="E5:I5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topLeftCell="A4" zoomScale="80" zoomScaleNormal="100" zoomScaleSheetLayoutView="80" workbookViewId="0">
      <selection activeCell="A8" sqref="A8:XFD1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31.5" customHeight="1">
      <c r="A5" s="98" t="s">
        <v>44</v>
      </c>
      <c r="B5" s="99"/>
      <c r="C5" s="100"/>
      <c r="D5" s="68">
        <f>SUM(D6:D7)</f>
        <v>8123200</v>
      </c>
      <c r="E5" s="115"/>
      <c r="F5" s="116"/>
      <c r="G5" s="116"/>
      <c r="H5" s="116"/>
      <c r="I5" s="117"/>
      <c r="J5" s="24"/>
    </row>
    <row r="6" spans="1:10" s="6" customFormat="1" ht="58.5" customHeight="1">
      <c r="A6" s="15" t="s">
        <v>45</v>
      </c>
      <c r="B6" s="103" t="s">
        <v>46</v>
      </c>
      <c r="C6" s="1" t="s">
        <v>0</v>
      </c>
      <c r="D6" s="16">
        <v>3541000</v>
      </c>
      <c r="E6" s="50"/>
      <c r="F6" s="50"/>
      <c r="G6" s="50"/>
      <c r="H6" s="50"/>
      <c r="I6" s="52"/>
      <c r="J6" s="5" t="s">
        <v>12</v>
      </c>
    </row>
    <row r="7" spans="1:10" s="6" customFormat="1" ht="43.5" customHeight="1">
      <c r="A7" s="4" t="s">
        <v>47</v>
      </c>
      <c r="B7" s="104"/>
      <c r="C7" s="1" t="s">
        <v>1</v>
      </c>
      <c r="D7" s="16">
        <v>4582200</v>
      </c>
      <c r="E7" s="50"/>
      <c r="F7" s="50"/>
      <c r="G7" s="50"/>
      <c r="H7" s="50"/>
      <c r="I7" s="69"/>
      <c r="J7" s="13"/>
    </row>
    <row r="14" spans="1:10">
      <c r="B14" s="27"/>
    </row>
    <row r="15" spans="1:10">
      <c r="B15" s="27"/>
    </row>
    <row r="16" spans="1:10">
      <c r="B16" s="27"/>
    </row>
    <row r="17" spans="2:2">
      <c r="B17" s="27"/>
    </row>
  </sheetData>
  <mergeCells count="10">
    <mergeCell ref="A5:C5"/>
    <mergeCell ref="E5:I5"/>
    <mergeCell ref="B6:B7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topLeftCell="A13" zoomScale="80" zoomScaleNormal="100" zoomScaleSheetLayoutView="80" workbookViewId="0">
      <selection activeCell="A11" sqref="A11:XFD16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39.75" customHeight="1">
      <c r="A5" s="98" t="s">
        <v>48</v>
      </c>
      <c r="B5" s="99"/>
      <c r="C5" s="100"/>
      <c r="D5" s="70">
        <f>SUM(D6:D10)</f>
        <v>2420300</v>
      </c>
      <c r="E5" s="118"/>
      <c r="F5" s="119"/>
      <c r="G5" s="119"/>
      <c r="H5" s="119"/>
      <c r="I5" s="120"/>
      <c r="J5" s="48" t="s">
        <v>14</v>
      </c>
    </row>
    <row r="6" spans="1:10" s="6" customFormat="1" ht="55.5" customHeight="1">
      <c r="A6" s="17" t="s">
        <v>49</v>
      </c>
      <c r="B6" s="103" t="s">
        <v>56</v>
      </c>
      <c r="C6" s="1" t="s">
        <v>1</v>
      </c>
      <c r="D6" s="3">
        <v>1343100</v>
      </c>
      <c r="E6" s="50"/>
      <c r="F6" s="50"/>
      <c r="G6" s="50"/>
      <c r="H6" s="50"/>
      <c r="I6" s="52"/>
      <c r="J6" s="5" t="s">
        <v>10</v>
      </c>
    </row>
    <row r="7" spans="1:10" s="6" customFormat="1" ht="62.25" customHeight="1">
      <c r="A7" s="22" t="s">
        <v>50</v>
      </c>
      <c r="B7" s="113"/>
      <c r="C7" s="1" t="s">
        <v>1</v>
      </c>
      <c r="D7" s="2">
        <v>122200</v>
      </c>
      <c r="E7" s="50"/>
      <c r="F7" s="50"/>
      <c r="G7" s="50"/>
      <c r="H7" s="50"/>
      <c r="I7" s="61"/>
      <c r="J7" s="13"/>
    </row>
    <row r="8" spans="1:10" s="6" customFormat="1" ht="63" customHeight="1">
      <c r="A8" s="15" t="s">
        <v>51</v>
      </c>
      <c r="B8" s="113"/>
      <c r="C8" s="1" t="s">
        <v>1</v>
      </c>
      <c r="D8" s="3">
        <v>525000</v>
      </c>
      <c r="E8" s="50"/>
      <c r="F8" s="50"/>
      <c r="G8" s="50"/>
      <c r="H8" s="50"/>
      <c r="I8" s="61"/>
      <c r="J8" s="5"/>
    </row>
    <row r="9" spans="1:10" s="6" customFormat="1" ht="57.75" customHeight="1">
      <c r="A9" s="23" t="s">
        <v>52</v>
      </c>
      <c r="B9" s="113"/>
      <c r="C9" s="1" t="s">
        <v>1</v>
      </c>
      <c r="D9" s="9">
        <v>250000</v>
      </c>
      <c r="E9" s="50"/>
      <c r="F9" s="50"/>
      <c r="G9" s="50"/>
      <c r="H9" s="50"/>
      <c r="I9" s="61"/>
      <c r="J9" s="5"/>
    </row>
    <row r="10" spans="1:10" s="6" customFormat="1" ht="41.25" customHeight="1">
      <c r="A10" s="18" t="s">
        <v>53</v>
      </c>
      <c r="B10" s="104"/>
      <c r="C10" s="20" t="s">
        <v>1</v>
      </c>
      <c r="D10" s="21">
        <v>180000</v>
      </c>
      <c r="E10" s="71"/>
      <c r="F10" s="63"/>
      <c r="G10" s="63"/>
      <c r="H10" s="63"/>
      <c r="I10" s="72"/>
      <c r="J10" s="5"/>
    </row>
  </sheetData>
  <mergeCells count="10">
    <mergeCell ref="A5:C5"/>
    <mergeCell ref="E5:I5"/>
    <mergeCell ref="B6:B10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view="pageBreakPreview" topLeftCell="A5" zoomScale="80" zoomScaleNormal="100" zoomScaleSheetLayoutView="80" workbookViewId="0">
      <selection activeCell="A12" sqref="A12:XFD17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39" customHeight="1">
      <c r="A5" s="98" t="s">
        <v>54</v>
      </c>
      <c r="B5" s="99"/>
      <c r="C5" s="100"/>
      <c r="D5" s="70">
        <f>SUM(D6:D11)</f>
        <v>5100200</v>
      </c>
      <c r="E5" s="73"/>
      <c r="F5" s="73"/>
      <c r="G5" s="73"/>
      <c r="H5" s="73"/>
      <c r="I5" s="74"/>
      <c r="J5" s="48" t="s">
        <v>14</v>
      </c>
    </row>
    <row r="6" spans="1:10" s="12" customFormat="1" ht="37.5">
      <c r="A6" s="40" t="s">
        <v>55</v>
      </c>
      <c r="B6" s="103" t="s">
        <v>17</v>
      </c>
      <c r="C6" s="10" t="s">
        <v>1</v>
      </c>
      <c r="D6" s="3">
        <v>32400</v>
      </c>
      <c r="E6" s="50"/>
      <c r="F6" s="50"/>
      <c r="G6" s="50"/>
      <c r="H6" s="50"/>
      <c r="I6" s="75"/>
      <c r="J6" s="11"/>
    </row>
    <row r="7" spans="1:10" s="12" customFormat="1" ht="37.5">
      <c r="A7" s="41" t="s">
        <v>57</v>
      </c>
      <c r="B7" s="113"/>
      <c r="C7" s="1" t="s">
        <v>1</v>
      </c>
      <c r="D7" s="3">
        <v>523500</v>
      </c>
      <c r="E7" s="50"/>
      <c r="F7" s="50"/>
      <c r="G7" s="50"/>
      <c r="H7" s="50"/>
      <c r="I7" s="76"/>
      <c r="J7" s="11"/>
    </row>
    <row r="8" spans="1:10" s="12" customFormat="1" ht="56.25">
      <c r="A8" s="4" t="s">
        <v>58</v>
      </c>
      <c r="B8" s="113"/>
      <c r="C8" s="1" t="s">
        <v>1</v>
      </c>
      <c r="D8" s="2">
        <v>1575000</v>
      </c>
      <c r="E8" s="50"/>
      <c r="F8" s="50"/>
      <c r="G8" s="50"/>
      <c r="H8" s="50"/>
      <c r="I8" s="77"/>
      <c r="J8" s="14"/>
    </row>
    <row r="9" spans="1:10" s="12" customFormat="1" ht="43.5" customHeight="1">
      <c r="A9" s="45" t="s">
        <v>59</v>
      </c>
      <c r="B9" s="113"/>
      <c r="C9" s="1" t="s">
        <v>1</v>
      </c>
      <c r="D9" s="3">
        <v>2865800</v>
      </c>
      <c r="E9" s="50"/>
      <c r="F9" s="50"/>
      <c r="G9" s="56"/>
      <c r="H9" s="50"/>
      <c r="I9" s="78"/>
      <c r="J9" s="11"/>
    </row>
    <row r="10" spans="1:10" s="6" customFormat="1" ht="40.5" customHeight="1">
      <c r="A10" s="7" t="s">
        <v>60</v>
      </c>
      <c r="B10" s="113"/>
      <c r="C10" s="1" t="s">
        <v>1</v>
      </c>
      <c r="D10" s="3">
        <v>69300</v>
      </c>
      <c r="E10" s="50"/>
      <c r="F10" s="50"/>
      <c r="G10" s="50"/>
      <c r="H10" s="50"/>
      <c r="I10" s="78"/>
      <c r="J10" s="13"/>
    </row>
    <row r="11" spans="1:10" s="6" customFormat="1" ht="37.5">
      <c r="A11" s="40" t="s">
        <v>61</v>
      </c>
      <c r="B11" s="104"/>
      <c r="C11" s="1" t="s">
        <v>1</v>
      </c>
      <c r="D11" s="2">
        <v>34200</v>
      </c>
      <c r="E11" s="50"/>
      <c r="F11" s="50"/>
      <c r="G11" s="50"/>
      <c r="H11" s="50"/>
      <c r="I11" s="78"/>
      <c r="J11" s="13"/>
    </row>
    <row r="18" spans="2:2">
      <c r="B18" s="27"/>
    </row>
    <row r="19" spans="2:2">
      <c r="B19" s="27"/>
    </row>
    <row r="20" spans="2:2">
      <c r="B20" s="27"/>
    </row>
    <row r="24" spans="2:2">
      <c r="B24" s="27"/>
    </row>
    <row r="25" spans="2:2">
      <c r="B25" s="27"/>
    </row>
    <row r="26" spans="2:2">
      <c r="B26" s="27"/>
    </row>
  </sheetData>
  <mergeCells count="9">
    <mergeCell ref="A5:C5"/>
    <mergeCell ref="B6:B11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topLeftCell="A7" zoomScale="80" zoomScaleNormal="100" zoomScaleSheetLayoutView="80" workbookViewId="0">
      <selection activeCell="A11" sqref="A11:XFD16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42" customHeight="1">
      <c r="A5" s="98" t="s">
        <v>62</v>
      </c>
      <c r="B5" s="99"/>
      <c r="C5" s="100"/>
      <c r="D5" s="47">
        <f>SUM(D6:D10)</f>
        <v>10715900</v>
      </c>
      <c r="E5" s="115"/>
      <c r="F5" s="116"/>
      <c r="G5" s="116"/>
      <c r="H5" s="116"/>
      <c r="I5" s="117"/>
      <c r="J5" s="48" t="s">
        <v>14</v>
      </c>
    </row>
    <row r="6" spans="1:10" s="6" customFormat="1" ht="48" customHeight="1">
      <c r="A6" s="45" t="s">
        <v>63</v>
      </c>
      <c r="B6" s="103" t="s">
        <v>64</v>
      </c>
      <c r="C6" s="1" t="s">
        <v>1</v>
      </c>
      <c r="D6" s="3">
        <v>985000</v>
      </c>
      <c r="E6" s="50"/>
      <c r="F6" s="50"/>
      <c r="G6" s="50"/>
      <c r="H6" s="50"/>
      <c r="I6" s="52"/>
      <c r="J6" s="5"/>
    </row>
    <row r="7" spans="1:10" s="6" customFormat="1" ht="41.25" customHeight="1">
      <c r="A7" s="45" t="s">
        <v>65</v>
      </c>
      <c r="B7" s="113"/>
      <c r="C7" s="1" t="s">
        <v>1</v>
      </c>
      <c r="D7" s="3">
        <v>2445000</v>
      </c>
      <c r="E7" s="50"/>
      <c r="F7" s="50"/>
      <c r="G7" s="50"/>
      <c r="H7" s="50"/>
      <c r="I7" s="79"/>
      <c r="J7" s="5"/>
    </row>
    <row r="8" spans="1:10" s="6" customFormat="1" ht="42" customHeight="1">
      <c r="A8" s="45" t="s">
        <v>66</v>
      </c>
      <c r="B8" s="104"/>
      <c r="C8" s="1" t="s">
        <v>1</v>
      </c>
      <c r="D8" s="3">
        <v>4963500</v>
      </c>
      <c r="E8" s="50"/>
      <c r="F8" s="50"/>
      <c r="G8" s="50"/>
      <c r="H8" s="50"/>
      <c r="I8" s="52"/>
      <c r="J8" s="5"/>
    </row>
    <row r="9" spans="1:10" s="6" customFormat="1" ht="42" customHeight="1">
      <c r="A9" s="45" t="s">
        <v>67</v>
      </c>
      <c r="B9" s="45" t="s">
        <v>68</v>
      </c>
      <c r="C9" s="1" t="s">
        <v>1</v>
      </c>
      <c r="D9" s="3">
        <v>2077400</v>
      </c>
      <c r="E9" s="50"/>
      <c r="F9" s="50"/>
      <c r="G9" s="50"/>
      <c r="H9" s="50"/>
      <c r="I9" s="52"/>
      <c r="J9" s="5"/>
    </row>
    <row r="10" spans="1:10" s="6" customFormat="1" ht="44.25" customHeight="1">
      <c r="A10" s="45" t="s">
        <v>69</v>
      </c>
      <c r="B10" s="45" t="s">
        <v>64</v>
      </c>
      <c r="C10" s="1" t="s">
        <v>1</v>
      </c>
      <c r="D10" s="3">
        <v>245000</v>
      </c>
      <c r="E10" s="50"/>
      <c r="F10" s="50"/>
      <c r="G10" s="50"/>
      <c r="H10" s="50"/>
      <c r="I10" s="52"/>
      <c r="J10" s="5"/>
    </row>
  </sheetData>
  <mergeCells count="10">
    <mergeCell ref="E5:I5"/>
    <mergeCell ref="A5:C5"/>
    <mergeCell ref="B6:B8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topLeftCell="A4" zoomScale="80" zoomScaleNormal="100" zoomScaleSheetLayoutView="80" workbookViewId="0">
      <selection activeCell="A8" sqref="A8:XFD13"/>
    </sheetView>
  </sheetViews>
  <sheetFormatPr defaultColWidth="31.85546875" defaultRowHeight="21.75"/>
  <cols>
    <col min="1" max="1" width="35" style="27" customWidth="1"/>
    <col min="2" max="2" width="17.42578125" style="34" customWidth="1"/>
    <col min="3" max="3" width="7" style="27" customWidth="1"/>
    <col min="4" max="4" width="13.28515625" style="27" customWidth="1"/>
    <col min="5" max="5" width="15.42578125" style="27" customWidth="1"/>
    <col min="6" max="6" width="14.5703125" style="27" customWidth="1"/>
    <col min="7" max="7" width="15.140625" style="27" customWidth="1"/>
    <col min="8" max="8" width="16.140625" style="27" customWidth="1"/>
    <col min="9" max="9" width="42.140625" style="27" customWidth="1"/>
    <col min="10" max="10" width="2.85546875" style="27" hidden="1" customWidth="1"/>
    <col min="11" max="11" width="16.42578125" style="27" customWidth="1"/>
    <col min="12" max="12" width="9.5703125" style="27" customWidth="1"/>
    <col min="13" max="13" width="17.140625" style="27" customWidth="1"/>
    <col min="14" max="14" width="11.42578125" style="27" customWidth="1"/>
    <col min="15" max="16384" width="31.85546875" style="27"/>
  </cols>
  <sheetData>
    <row r="1" spans="1:10" ht="21" customHeight="1">
      <c r="A1" s="102" t="s">
        <v>132</v>
      </c>
      <c r="B1" s="102"/>
      <c r="C1" s="102"/>
      <c r="D1" s="102"/>
      <c r="E1" s="102"/>
      <c r="F1" s="102"/>
      <c r="G1" s="102"/>
      <c r="H1" s="102"/>
      <c r="I1" s="102"/>
    </row>
    <row r="2" spans="1:10" ht="21.75" customHeight="1">
      <c r="A2" s="28"/>
      <c r="B2" s="29"/>
      <c r="C2" s="30"/>
      <c r="D2" s="29"/>
      <c r="E2" s="30"/>
      <c r="F2" s="28"/>
      <c r="G2" s="31"/>
      <c r="H2" s="32"/>
      <c r="I2" s="33"/>
    </row>
    <row r="3" spans="1:10" s="35" customFormat="1" ht="50.25" customHeight="1">
      <c r="A3" s="93" t="s">
        <v>15</v>
      </c>
      <c r="B3" s="93" t="s">
        <v>133</v>
      </c>
      <c r="C3" s="93" t="s">
        <v>2</v>
      </c>
      <c r="D3" s="93" t="s">
        <v>134</v>
      </c>
      <c r="E3" s="95" t="s">
        <v>140</v>
      </c>
      <c r="F3" s="96"/>
      <c r="G3" s="96"/>
      <c r="H3" s="97"/>
      <c r="I3" s="101" t="s">
        <v>139</v>
      </c>
      <c r="J3" s="43"/>
    </row>
    <row r="4" spans="1:10" s="35" customFormat="1" ht="50.25" customHeight="1">
      <c r="A4" s="94"/>
      <c r="B4" s="94"/>
      <c r="C4" s="94"/>
      <c r="D4" s="94"/>
      <c r="E4" s="42" t="s">
        <v>135</v>
      </c>
      <c r="F4" s="42" t="s">
        <v>136</v>
      </c>
      <c r="G4" s="46" t="s">
        <v>137</v>
      </c>
      <c r="H4" s="36" t="s">
        <v>138</v>
      </c>
      <c r="I4" s="101"/>
      <c r="J4" s="43"/>
    </row>
    <row r="5" spans="1:10" s="25" customFormat="1" ht="52.5" customHeight="1">
      <c r="A5" s="98" t="s">
        <v>70</v>
      </c>
      <c r="B5" s="99"/>
      <c r="C5" s="100"/>
      <c r="D5" s="47">
        <f>SUM(D6:D7)</f>
        <v>16200000</v>
      </c>
      <c r="E5" s="110"/>
      <c r="F5" s="111"/>
      <c r="G5" s="111"/>
      <c r="H5" s="111"/>
      <c r="I5" s="112"/>
      <c r="J5" s="48" t="s">
        <v>13</v>
      </c>
    </row>
    <row r="6" spans="1:10" s="6" customFormat="1" ht="44.25" customHeight="1">
      <c r="A6" s="45" t="s">
        <v>71</v>
      </c>
      <c r="B6" s="103" t="s">
        <v>4</v>
      </c>
      <c r="C6" s="1" t="s">
        <v>1</v>
      </c>
      <c r="D6" s="3">
        <v>7610000</v>
      </c>
      <c r="E6" s="2">
        <v>0</v>
      </c>
      <c r="F6" s="2">
        <v>0</v>
      </c>
      <c r="G6" s="2">
        <v>0</v>
      </c>
      <c r="H6" s="2">
        <v>0</v>
      </c>
      <c r="I6" s="4"/>
      <c r="J6" s="5"/>
    </row>
    <row r="7" spans="1:10" s="6" customFormat="1" ht="42" customHeight="1">
      <c r="A7" s="45" t="s">
        <v>72</v>
      </c>
      <c r="B7" s="104"/>
      <c r="C7" s="20" t="s">
        <v>1</v>
      </c>
      <c r="D7" s="21">
        <v>8590000</v>
      </c>
      <c r="E7" s="19">
        <v>0</v>
      </c>
      <c r="F7" s="19">
        <v>0</v>
      </c>
      <c r="G7" s="19">
        <v>0</v>
      </c>
      <c r="H7" s="19">
        <v>0</v>
      </c>
      <c r="I7" s="26"/>
      <c r="J7" s="5"/>
    </row>
    <row r="14" spans="1:10">
      <c r="B14" s="27"/>
    </row>
    <row r="15" spans="1:10">
      <c r="B15" s="27"/>
    </row>
    <row r="16" spans="1:10">
      <c r="B16" s="27"/>
    </row>
    <row r="20" spans="2:2">
      <c r="B20" s="27"/>
    </row>
    <row r="21" spans="2:2">
      <c r="B21" s="27"/>
    </row>
    <row r="22" spans="2:2">
      <c r="B22" s="27"/>
    </row>
  </sheetData>
  <mergeCells count="10">
    <mergeCell ref="A5:C5"/>
    <mergeCell ref="E5:I5"/>
    <mergeCell ref="B6:B7"/>
    <mergeCell ref="A1:I1"/>
    <mergeCell ref="A3:A4"/>
    <mergeCell ref="B3:B4"/>
    <mergeCell ref="C3:C4"/>
    <mergeCell ref="D3:D4"/>
    <mergeCell ref="E3:H3"/>
    <mergeCell ref="I3:I4"/>
  </mergeCells>
  <pageMargins left="0.7" right="0.7" top="0.75" bottom="0.75" header="0.3" footer="0.3"/>
  <pageSetup paperSize="9" scale="74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17</vt:i4>
      </vt:variant>
    </vt:vector>
  </HeadingPairs>
  <TitlesOfParts>
    <vt:vector size="33" baseType="lpstr">
      <vt:lpstr>1.โครงการเสริมสร้างเอกลักษณ์ฯ</vt:lpstr>
      <vt:lpstr>2.โครงการพัฒนาและยกระดับฯ</vt:lpstr>
      <vt:lpstr>3.โครงการส่งเสริมการท่องเที่ยวฯ</vt:lpstr>
      <vt:lpstr>4.โครงการนวัตกรรมต่อยอดฯ</vt:lpstr>
      <vt:lpstr>5.โครงการยกระดับหัตถกรรมฯ</vt:lpstr>
      <vt:lpstr>6.โครงการโรงงานต้นแบบอุทยานฯ</vt:lpstr>
      <vt:lpstr>7.โครงการเสริมสร้างศักยภาพผู้ปร</vt:lpstr>
      <vt:lpstr>8.โครงการพัฒนาผู้ประกอบการฯ</vt:lpstr>
      <vt:lpstr>9.โครงการส่งเสริมการค้าฯ</vt:lpstr>
      <vt:lpstr>10.โครงการ Lanna Expo</vt:lpstr>
      <vt:lpstr>11.โครงการพัฒนาและปรับปรุงฯ</vt:lpstr>
      <vt:lpstr>12.โครงการเสริมสร้างศักยภาพบุคค</vt:lpstr>
      <vt:lpstr>13.โครงการยกระดับการแข่งขันฯ</vt:lpstr>
      <vt:lpstr>14.โครงการอนุรักษ์ฯ</vt:lpstr>
      <vt:lpstr>15.โครงการแก้ไขปัญหาหมอกควัน</vt:lpstr>
      <vt:lpstr>16.โครงการปรับตัวและรับมือฯ</vt:lpstr>
      <vt:lpstr>'1.โครงการเสริมสร้างเอกลักษณ์ฯ'!Print_Area</vt:lpstr>
      <vt:lpstr>'10.โครงการ Lanna Expo'!Print_Area</vt:lpstr>
      <vt:lpstr>'11.โครงการพัฒนาและปรับปรุงฯ'!Print_Area</vt:lpstr>
      <vt:lpstr>'12.โครงการเสริมสร้างศักยภาพบุคค'!Print_Area</vt:lpstr>
      <vt:lpstr>'13.โครงการยกระดับการแข่งขันฯ'!Print_Area</vt:lpstr>
      <vt:lpstr>'14.โครงการอนุรักษ์ฯ'!Print_Area</vt:lpstr>
      <vt:lpstr>'15.โครงการแก้ไขปัญหาหมอกควัน'!Print_Area</vt:lpstr>
      <vt:lpstr>'16.โครงการปรับตัวและรับมือฯ'!Print_Area</vt:lpstr>
      <vt:lpstr>'2.โครงการพัฒนาและยกระดับฯ'!Print_Area</vt:lpstr>
      <vt:lpstr>'3.โครงการส่งเสริมการท่องเที่ยวฯ'!Print_Area</vt:lpstr>
      <vt:lpstr>'4.โครงการนวัตกรรมต่อยอดฯ'!Print_Area</vt:lpstr>
      <vt:lpstr>'6.โครงการโรงงานต้นแบบอุทยานฯ'!Print_Area</vt:lpstr>
      <vt:lpstr>'7.โครงการเสริมสร้างศักยภาพผู้ปร'!Print_Area</vt:lpstr>
      <vt:lpstr>'8.โครงการพัฒนาผู้ประกอบการฯ'!Print_Area</vt:lpstr>
      <vt:lpstr>'9.โครงการส่งเสริมการค้าฯ'!Print_Area</vt:lpstr>
      <vt:lpstr>'1.โครงการเสริมสร้างเอกลักษณ์ฯ'!Print_Titles</vt:lpstr>
      <vt:lpstr>'2.โครงการพัฒนาและยกระดับฯ'!Print_Titles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Nuy</dc:creator>
  <cp:lastModifiedBy>Nuy</cp:lastModifiedBy>
  <cp:lastPrinted>2018-11-06T09:45:43Z</cp:lastPrinted>
  <dcterms:created xsi:type="dcterms:W3CDTF">2017-01-31T07:17:58Z</dcterms:created>
  <dcterms:modified xsi:type="dcterms:W3CDTF">2018-11-12T04:41:54Z</dcterms:modified>
</cp:coreProperties>
</file>